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陸上関係\部関係\2015\"/>
    </mc:Choice>
  </mc:AlternateContent>
  <bookViews>
    <workbookView xWindow="0" yWindow="75" windowWidth="11370" windowHeight="8400" tabRatio="693"/>
  </bookViews>
  <sheets>
    <sheet name="一覧表 （男）" sheetId="18" r:id="rId1"/>
    <sheet name="一覧表 (女)" sheetId="19" r:id="rId2"/>
    <sheet name="個票" sheetId="5" r:id="rId3"/>
    <sheet name="ﾘﾚｰ" sheetId="6" r:id="rId4"/>
    <sheet name="県選・県総体一覧" sheetId="16" r:id="rId5"/>
  </sheets>
  <definedNames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Order2" hidden="1">0</definedName>
    <definedName name="_xlnm.Print_Area" localSheetId="3">ﾘﾚｰ!$D$1:$V$43</definedName>
    <definedName name="_xlnm.Print_Area" localSheetId="1">'一覧表 (女)'!$B$2:$AF$47</definedName>
    <definedName name="_xlnm.Print_Area" localSheetId="0">'一覧表 （男）'!$B$2:$AF$47</definedName>
    <definedName name="_xlnm.Print_Area" localSheetId="4">県選・県総体一覧!$B$2:$AD$79</definedName>
    <definedName name="_xlnm.Print_Area" localSheetId="2">個票!$A$1:$O$54</definedName>
    <definedName name="学校名">#REF!</definedName>
    <definedName name="競技者">#REF!</definedName>
  </definedNames>
  <calcPr calcId="152511"/>
</workbook>
</file>

<file path=xl/calcChain.xml><?xml version="1.0" encoding="utf-8"?>
<calcChain xmlns="http://schemas.openxmlformats.org/spreadsheetml/2006/main">
  <c r="D25" i="19" l="1"/>
  <c r="AD25" i="19"/>
  <c r="W25" i="19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AD25" i="18"/>
  <c r="W25" i="18"/>
  <c r="G52" i="5" l="1"/>
  <c r="F52" i="5"/>
  <c r="B52" i="5"/>
  <c r="O52" i="5"/>
  <c r="N52" i="5"/>
  <c r="J52" i="5"/>
  <c r="O45" i="5"/>
  <c r="N45" i="5"/>
  <c r="J45" i="5"/>
  <c r="G45" i="5"/>
  <c r="F45" i="5"/>
  <c r="B45" i="5"/>
  <c r="G38" i="5"/>
  <c r="F38" i="5"/>
  <c r="B38" i="5"/>
  <c r="O38" i="5"/>
  <c r="N38" i="5"/>
  <c r="J38" i="5"/>
  <c r="O31" i="5"/>
  <c r="N31" i="5"/>
  <c r="J31" i="5"/>
  <c r="G31" i="5"/>
  <c r="F31" i="5"/>
  <c r="B31" i="5"/>
  <c r="G25" i="5"/>
  <c r="F25" i="5"/>
  <c r="B25" i="5"/>
  <c r="O25" i="5"/>
  <c r="N25" i="5"/>
  <c r="J25" i="5"/>
  <c r="O18" i="5"/>
  <c r="N18" i="5"/>
  <c r="J18" i="5"/>
  <c r="G18" i="5"/>
  <c r="F18" i="5"/>
  <c r="B18" i="5"/>
  <c r="O11" i="5"/>
  <c r="N11" i="5"/>
  <c r="J11" i="5"/>
  <c r="G11" i="5"/>
  <c r="F11" i="5"/>
  <c r="B11" i="5"/>
  <c r="O4" i="5"/>
  <c r="N4" i="5"/>
  <c r="J4" i="5"/>
  <c r="G4" i="5"/>
  <c r="E31" i="16"/>
  <c r="D31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S52" i="16" l="1"/>
  <c r="B4" i="5" l="1"/>
  <c r="S78" i="16" l="1"/>
  <c r="S26" i="16"/>
  <c r="E50" i="16"/>
  <c r="D50" i="16"/>
  <c r="E49" i="16"/>
  <c r="D49" i="16"/>
  <c r="E48" i="16"/>
  <c r="D48" i="16"/>
  <c r="E47" i="16"/>
  <c r="D47" i="16"/>
  <c r="E46" i="16"/>
  <c r="D46" i="16"/>
  <c r="E45" i="16"/>
  <c r="D45" i="16"/>
  <c r="E44" i="16"/>
  <c r="D44" i="16"/>
  <c r="E43" i="16"/>
  <c r="D43" i="16"/>
  <c r="E42" i="16"/>
  <c r="D42" i="16"/>
  <c r="E41" i="16"/>
  <c r="D41" i="16"/>
  <c r="E40" i="16"/>
  <c r="D40" i="16"/>
  <c r="E39" i="16"/>
  <c r="D39" i="16"/>
  <c r="E38" i="16"/>
  <c r="D38" i="16"/>
  <c r="E37" i="16"/>
  <c r="D37" i="16"/>
  <c r="E36" i="16"/>
  <c r="D36" i="16"/>
  <c r="E35" i="16"/>
  <c r="D35" i="16"/>
  <c r="E34" i="16"/>
  <c r="D34" i="16"/>
  <c r="E33" i="16"/>
  <c r="D33" i="16"/>
  <c r="E32" i="16"/>
  <c r="D32" i="16"/>
  <c r="E76" i="16"/>
  <c r="D76" i="16"/>
  <c r="E75" i="16"/>
  <c r="D75" i="16"/>
  <c r="E74" i="16"/>
  <c r="D74" i="16"/>
  <c r="E73" i="16"/>
  <c r="D73" i="16"/>
  <c r="E72" i="16"/>
  <c r="D72" i="16"/>
  <c r="E71" i="16"/>
  <c r="D71" i="16"/>
  <c r="E70" i="16"/>
  <c r="D70" i="16"/>
  <c r="E69" i="16"/>
  <c r="D69" i="16"/>
  <c r="E68" i="16"/>
  <c r="D68" i="16"/>
  <c r="E67" i="16"/>
  <c r="D67" i="16"/>
  <c r="E66" i="16"/>
  <c r="D66" i="16"/>
  <c r="E65" i="16"/>
  <c r="D65" i="16"/>
  <c r="E64" i="16"/>
  <c r="D64" i="16"/>
  <c r="E63" i="16"/>
  <c r="D63" i="16"/>
  <c r="E62" i="16"/>
  <c r="D62" i="16"/>
  <c r="E61" i="16"/>
  <c r="D61" i="16"/>
  <c r="E60" i="16"/>
  <c r="D60" i="16"/>
  <c r="E59" i="16"/>
  <c r="D59" i="16"/>
  <c r="E58" i="16"/>
  <c r="D58" i="16"/>
  <c r="E57" i="16"/>
  <c r="D57" i="16"/>
  <c r="E24" i="16"/>
  <c r="D24" i="16"/>
  <c r="E23" i="16"/>
  <c r="D23" i="16"/>
  <c r="E22" i="16"/>
  <c r="D22" i="16"/>
  <c r="E21" i="16"/>
  <c r="D21" i="16"/>
  <c r="E20" i="16"/>
  <c r="D20" i="16"/>
  <c r="E19" i="16"/>
  <c r="D19" i="16"/>
  <c r="E18" i="16"/>
  <c r="D18" i="16"/>
  <c r="E17" i="16"/>
  <c r="D17" i="16"/>
  <c r="E16" i="16"/>
  <c r="D16" i="16"/>
  <c r="E15" i="16"/>
  <c r="D15" i="16"/>
  <c r="E14" i="16"/>
  <c r="D14" i="16"/>
  <c r="E12" i="16"/>
  <c r="D12" i="16"/>
  <c r="E11" i="16"/>
  <c r="D11" i="16"/>
  <c r="E13" i="16"/>
  <c r="D13" i="16"/>
  <c r="E10" i="16"/>
  <c r="D10" i="16"/>
  <c r="E9" i="16"/>
  <c r="D9" i="16"/>
  <c r="E8" i="16"/>
  <c r="D8" i="16"/>
  <c r="E7" i="16"/>
  <c r="D7" i="16"/>
  <c r="E6" i="16"/>
  <c r="D6" i="16"/>
  <c r="E5" i="16"/>
  <c r="D5" i="16"/>
  <c r="U9" i="6"/>
  <c r="P9" i="6"/>
  <c r="F4" i="5"/>
</calcChain>
</file>

<file path=xl/sharedStrings.xml><?xml version="1.0" encoding="utf-8"?>
<sst xmlns="http://schemas.openxmlformats.org/spreadsheetml/2006/main" count="527" uniqueCount="85">
  <si>
    <t>（ 男 ・ 女 ）</t>
  </si>
  <si>
    <t>団体名　</t>
  </si>
  <si>
    <t>申込責任者</t>
  </si>
  <si>
    <t>№</t>
  </si>
  <si>
    <t>登録番号</t>
  </si>
  <si>
    <t>氏　　名</t>
  </si>
  <si>
    <t>学年</t>
  </si>
  <si>
    <t>所　属</t>
  </si>
  <si>
    <t>1万</t>
  </si>
  <si>
    <t>100H
110H</t>
  </si>
  <si>
    <t>400H</t>
  </si>
  <si>
    <t>3000
　SC</t>
  </si>
  <si>
    <t>走高跳</t>
  </si>
  <si>
    <t>棒高跳</t>
  </si>
  <si>
    <t>走幅跳</t>
  </si>
  <si>
    <t>三段跳</t>
  </si>
  <si>
    <t>砲丸投</t>
  </si>
  <si>
    <t>円盤投</t>
  </si>
  <si>
    <t>ﾊﾝﾏｰ投</t>
  </si>
  <si>
    <t>やり投</t>
  </si>
  <si>
    <t>3000
   W
5000</t>
  </si>
  <si>
    <t>4×100R</t>
  </si>
  <si>
    <t xml:space="preserve">  200
4×  R
  400</t>
  </si>
  <si>
    <t>やり投</t>
    <rPh sb="2" eb="3">
      <t>トウ</t>
    </rPh>
    <phoneticPr fontId="1"/>
  </si>
  <si>
    <t>混成
競技</t>
    <rPh sb="0" eb="2">
      <t>コンセイ</t>
    </rPh>
    <rPh sb="3" eb="5">
      <t>キョウギ</t>
    </rPh>
    <phoneticPr fontId="1"/>
  </si>
  <si>
    <t>3000
   W
5000</t>
    <phoneticPr fontId="1"/>
  </si>
  <si>
    <t>1万W</t>
    <rPh sb="1" eb="2">
      <t>マン</t>
    </rPh>
    <phoneticPr fontId="1"/>
  </si>
  <si>
    <t>4×100R</t>
    <phoneticPr fontId="1"/>
  </si>
  <si>
    <t xml:space="preserve">  200
4×  R
  400</t>
    <phoneticPr fontId="1"/>
  </si>
  <si>
    <t>参加料</t>
    <rPh sb="0" eb="3">
      <t>サンカリョウ</t>
    </rPh>
    <phoneticPr fontId="1"/>
  </si>
  <si>
    <t/>
  </si>
  <si>
    <t>一般・高校・中学・小学</t>
    <rPh sb="0" eb="2">
      <t>イッパン</t>
    </rPh>
    <rPh sb="3" eb="5">
      <t>コウコウ</t>
    </rPh>
    <rPh sb="6" eb="8">
      <t>チュウガク</t>
    </rPh>
    <rPh sb="9" eb="11">
      <t>ショウガク</t>
    </rPh>
    <phoneticPr fontId="1"/>
  </si>
  <si>
    <t>（ 男 ・ 女 ）</t>
    <rPh sb="2" eb="3">
      <t>オトコ</t>
    </rPh>
    <rPh sb="6" eb="7">
      <t>オンナ</t>
    </rPh>
    <phoneticPr fontId="1"/>
  </si>
  <si>
    <t>申込責任者</t>
    <rPh sb="0" eb="2">
      <t>モウシコミ</t>
    </rPh>
    <rPh sb="2" eb="5">
      <t>セキニンシャ</t>
    </rPh>
    <phoneticPr fontId="1"/>
  </si>
  <si>
    <t>登録番号</t>
    <rPh sb="0" eb="2">
      <t>トウロク</t>
    </rPh>
    <rPh sb="2" eb="4">
      <t>バンゴウ</t>
    </rPh>
    <phoneticPr fontId="1"/>
  </si>
  <si>
    <t>氏　　名</t>
    <rPh sb="0" eb="4">
      <t>シメイ</t>
    </rPh>
    <phoneticPr fontId="1"/>
  </si>
  <si>
    <t>生年月日</t>
    <rPh sb="0" eb="2">
      <t>セイネン</t>
    </rPh>
    <rPh sb="2" eb="4">
      <t>ガッピ</t>
    </rPh>
    <phoneticPr fontId="1"/>
  </si>
  <si>
    <t>学年</t>
    <rPh sb="0" eb="2">
      <t>ガクネン</t>
    </rPh>
    <phoneticPr fontId="1"/>
  </si>
  <si>
    <t>所　属</t>
    <rPh sb="0" eb="3">
      <t>ショゾク</t>
    </rPh>
    <phoneticPr fontId="1"/>
  </si>
  <si>
    <t>1万</t>
    <rPh sb="1" eb="2">
      <t>マン</t>
    </rPh>
    <phoneticPr fontId="1"/>
  </si>
  <si>
    <t>100H
110H</t>
    <phoneticPr fontId="1"/>
  </si>
  <si>
    <t>400H</t>
    <phoneticPr fontId="1"/>
  </si>
  <si>
    <t>3000
　SC</t>
    <phoneticPr fontId="1"/>
  </si>
  <si>
    <t>走高跳</t>
    <rPh sb="0" eb="1">
      <t>ソウ</t>
    </rPh>
    <rPh sb="1" eb="2">
      <t>タカ</t>
    </rPh>
    <rPh sb="2" eb="3">
      <t>チョウ</t>
    </rPh>
    <phoneticPr fontId="1"/>
  </si>
  <si>
    <t>棒高跳</t>
    <rPh sb="0" eb="1">
      <t>ボウ</t>
    </rPh>
    <rPh sb="1" eb="2">
      <t>タカ</t>
    </rPh>
    <rPh sb="2" eb="3">
      <t>チョウ</t>
    </rPh>
    <phoneticPr fontId="1"/>
  </si>
  <si>
    <t>走幅跳</t>
    <rPh sb="0" eb="1">
      <t>ソウ</t>
    </rPh>
    <rPh sb="1" eb="2">
      <t>ハバ</t>
    </rPh>
    <rPh sb="2" eb="3">
      <t>チョウ</t>
    </rPh>
    <phoneticPr fontId="1"/>
  </si>
  <si>
    <t>三段跳</t>
    <rPh sb="0" eb="1">
      <t>サン</t>
    </rPh>
    <rPh sb="1" eb="2">
      <t>ダン</t>
    </rPh>
    <rPh sb="2" eb="3">
      <t>チョウ</t>
    </rPh>
    <phoneticPr fontId="1"/>
  </si>
  <si>
    <t>砲丸投</t>
    <rPh sb="0" eb="2">
      <t>ホウガン</t>
    </rPh>
    <rPh sb="2" eb="3">
      <t>トウ</t>
    </rPh>
    <phoneticPr fontId="1"/>
  </si>
  <si>
    <t>円盤投</t>
    <rPh sb="0" eb="2">
      <t>エンバン</t>
    </rPh>
    <rPh sb="2" eb="3">
      <t>トウ</t>
    </rPh>
    <phoneticPr fontId="1"/>
  </si>
  <si>
    <t>ﾊﾝﾏｰ投</t>
    <rPh sb="4" eb="5">
      <t>トウ</t>
    </rPh>
    <phoneticPr fontId="1"/>
  </si>
  <si>
    <t>)大会申込一覧表</t>
  </si>
  <si>
    <t>団体名　</t>
    <rPh sb="0" eb="3">
      <t>ダンタイメイ</t>
    </rPh>
    <phoneticPr fontId="1"/>
  </si>
  <si>
    <t>印</t>
  </si>
  <si>
    <t>(</t>
    <phoneticPr fontId="1"/>
  </si>
  <si>
    <t>№</t>
    <phoneticPr fontId="1"/>
  </si>
  <si>
    <t>(※女子は上辺を朱塗する。※A4の1/8サイズに統一)</t>
  </si>
  <si>
    <t>(※女子は上辺を朱塗する。※A4の1/8サイズに統一)</t>
    <phoneticPr fontId="1"/>
  </si>
  <si>
    <t>福島県陸上競技選手権・福島県総合体育大会申込一覧表</t>
    <rPh sb="0" eb="3">
      <t>フクシマケン</t>
    </rPh>
    <rPh sb="3" eb="5">
      <t>リクジョウ</t>
    </rPh>
    <rPh sb="5" eb="7">
      <t>キョウギ</t>
    </rPh>
    <rPh sb="7" eb="10">
      <t>センシュケン</t>
    </rPh>
    <rPh sb="11" eb="14">
      <t>フクシマケン</t>
    </rPh>
    <rPh sb="14" eb="16">
      <t>ソウゴウ</t>
    </rPh>
    <rPh sb="16" eb="18">
      <t>タイイク</t>
    </rPh>
    <phoneticPr fontId="12"/>
  </si>
  <si>
    <t>種別</t>
    <rPh sb="0" eb="2">
      <t>シュベツ</t>
    </rPh>
    <phoneticPr fontId="12"/>
  </si>
  <si>
    <t>国体種目あり</t>
    <rPh sb="0" eb="2">
      <t>コクタイ</t>
    </rPh>
    <rPh sb="2" eb="4">
      <t>シュモク</t>
    </rPh>
    <phoneticPr fontId="12"/>
  </si>
  <si>
    <t>国体種目申込人数</t>
    <rPh sb="0" eb="2">
      <t>コクタイ</t>
    </rPh>
    <rPh sb="2" eb="4">
      <t>シュモク</t>
    </rPh>
    <rPh sb="4" eb="6">
      <t>モウシコミ</t>
    </rPh>
    <rPh sb="6" eb="8">
      <t>ニンズウ</t>
    </rPh>
    <phoneticPr fontId="12"/>
  </si>
  <si>
    <t>申込総数</t>
    <rPh sb="0" eb="2">
      <t>モウシコミ</t>
    </rPh>
    <rPh sb="2" eb="4">
      <t>ソウスウ</t>
    </rPh>
    <phoneticPr fontId="12"/>
  </si>
  <si>
    <t>参加料合計</t>
    <rPh sb="0" eb="2">
      <t>サンカ</t>
    </rPh>
    <rPh sb="2" eb="3">
      <t>リョウ</t>
    </rPh>
    <rPh sb="3" eb="5">
      <t>ゴウケイ</t>
    </rPh>
    <phoneticPr fontId="12"/>
  </si>
  <si>
    <t>２，０００円　×</t>
    <rPh sb="5" eb="6">
      <t>エン</t>
    </rPh>
    <phoneticPr fontId="12"/>
  </si>
  <si>
    <t>＝</t>
    <phoneticPr fontId="12"/>
  </si>
  <si>
    <t>小学 中学 高校 一般</t>
    <rPh sb="0" eb="2">
      <t>ショウガク</t>
    </rPh>
    <rPh sb="3" eb="5">
      <t>チュウガク</t>
    </rPh>
    <rPh sb="6" eb="8">
      <t>コウコウ</t>
    </rPh>
    <rPh sb="9" eb="11">
      <t>イッパン</t>
    </rPh>
    <phoneticPr fontId="1"/>
  </si>
  <si>
    <t>予選記録</t>
    <rPh sb="0" eb="2">
      <t>ヨセン</t>
    </rPh>
    <rPh sb="2" eb="4">
      <t>キロク</t>
    </rPh>
    <phoneticPr fontId="1"/>
  </si>
  <si>
    <t>本年度最高記録</t>
    <rPh sb="0" eb="3">
      <t>ホンネンド</t>
    </rPh>
    <rPh sb="3" eb="5">
      <t>サイコウ</t>
    </rPh>
    <rPh sb="5" eb="7">
      <t>キロク</t>
    </rPh>
    <phoneticPr fontId="1"/>
  </si>
  <si>
    <t>男　女</t>
    <rPh sb="0" eb="1">
      <t>オトコ</t>
    </rPh>
    <rPh sb="2" eb="3">
      <t>オンナ</t>
    </rPh>
    <phoneticPr fontId="1"/>
  </si>
  <si>
    <t>種目</t>
    <rPh sb="0" eb="2">
      <t>シュモク</t>
    </rPh>
    <phoneticPr fontId="1"/>
  </si>
  <si>
    <t>学年･年齢</t>
    <rPh sb="0" eb="2">
      <t>ガクネン</t>
    </rPh>
    <rPh sb="3" eb="5">
      <t>ネンレイ</t>
    </rPh>
    <phoneticPr fontId="1"/>
  </si>
  <si>
    <t>所　属</t>
    <rPh sb="0" eb="1">
      <t>トコロ</t>
    </rPh>
    <rPh sb="2" eb="3">
      <t>ゾク</t>
    </rPh>
    <phoneticPr fontId="1"/>
  </si>
  <si>
    <t>順　位</t>
    <rPh sb="0" eb="1">
      <t>ジュン</t>
    </rPh>
    <rPh sb="2" eb="3">
      <t>クライ</t>
    </rPh>
    <phoneticPr fontId="1"/>
  </si>
  <si>
    <t>氏　　　　　名</t>
    <rPh sb="0" eb="1">
      <t>シ</t>
    </rPh>
    <rPh sb="6" eb="7">
      <t>メイ</t>
    </rPh>
    <phoneticPr fontId="1"/>
  </si>
  <si>
    <t>ナンバーカード</t>
    <phoneticPr fontId="1"/>
  </si>
  <si>
    <t>ナンバーカード</t>
    <phoneticPr fontId="1"/>
  </si>
  <si>
    <r>
      <t>様式Ⅰ　</t>
    </r>
    <r>
      <rPr>
        <sz val="12"/>
        <rFont val="ＭＳ Ｐ明朝"/>
        <family val="1"/>
        <charset val="128"/>
      </rPr>
      <t>個人申込書</t>
    </r>
    <r>
      <rPr>
        <sz val="10"/>
        <rFont val="ＭＳ Ｐ明朝"/>
        <family val="1"/>
        <charset val="128"/>
      </rPr>
      <t>　</t>
    </r>
    <rPh sb="0" eb="2">
      <t>ヨウシキ</t>
    </rPh>
    <rPh sb="4" eb="5">
      <t>コ</t>
    </rPh>
    <rPh sb="5" eb="6">
      <t>ジン</t>
    </rPh>
    <rPh sb="6" eb="7">
      <t>サル</t>
    </rPh>
    <rPh sb="7" eb="8">
      <t>コミ</t>
    </rPh>
    <rPh sb="8" eb="9">
      <t>ショ</t>
    </rPh>
    <phoneticPr fontId="1"/>
  </si>
  <si>
    <r>
      <t>様式Ⅱ　</t>
    </r>
    <r>
      <rPr>
        <sz val="12"/>
        <rFont val="ＭＳ Ｐ明朝"/>
        <family val="1"/>
        <charset val="128"/>
      </rPr>
      <t>リレー申込書</t>
    </r>
    <r>
      <rPr>
        <sz val="10"/>
        <rFont val="ＭＳ Ｐ明朝"/>
        <family val="1"/>
        <charset val="128"/>
      </rPr>
      <t>　</t>
    </r>
    <rPh sb="0" eb="2">
      <t>ヨウシキ</t>
    </rPh>
    <rPh sb="7" eb="8">
      <t>サル</t>
    </rPh>
    <rPh sb="8" eb="9">
      <t>コミ</t>
    </rPh>
    <rPh sb="9" eb="10">
      <t>ショ</t>
    </rPh>
    <phoneticPr fontId="1"/>
  </si>
  <si>
    <t>順位</t>
    <rPh sb="0" eb="2">
      <t>ジュンイ</t>
    </rPh>
    <phoneticPr fontId="1"/>
  </si>
  <si>
    <t>印</t>
    <rPh sb="0" eb="1">
      <t>イン</t>
    </rPh>
    <phoneticPr fontId="1"/>
  </si>
  <si>
    <t xml:space="preserve"> ４×　　　　　ｍR</t>
    <phoneticPr fontId="1"/>
  </si>
  <si>
    <t xml:space="preserve"> ４×１００　　ｍR</t>
    <phoneticPr fontId="1"/>
  </si>
  <si>
    <t xml:space="preserve"> ４×４００　　ｍR</t>
    <phoneticPr fontId="1"/>
  </si>
  <si>
    <t xml:space="preserve"> ４×１００　　ｍR</t>
    <phoneticPr fontId="1"/>
  </si>
  <si>
    <t xml:space="preserve"> ４×４００　　ｍR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</si>
</sst>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yy\.mm\.dd"/>
  </numFmts>
  <fonts count="23"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24"/>
      <name val="ＭＳ Ｐ明朝"/>
      <family val="1"/>
      <charset val="128"/>
    </font>
    <font>
      <sz val="16"/>
      <name val="ＭＳ Ｐ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20" fillId="0" borderId="0"/>
  </cellStyleXfs>
  <cellXfs count="187">
    <xf numFmtId="0" fontId="0" fillId="0" borderId="0" xfId="0"/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0" fillId="0" borderId="0" xfId="0" applyAlignment="1"/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right" vertical="center"/>
    </xf>
    <xf numFmtId="0" fontId="14" fillId="0" borderId="0" xfId="0" applyFont="1"/>
    <xf numFmtId="0" fontId="13" fillId="0" borderId="0" xfId="0" applyNumberFormat="1" applyFont="1" applyBorder="1" applyAlignment="1">
      <alignment horizontal="left" vertical="center"/>
    </xf>
    <xf numFmtId="0" fontId="15" fillId="0" borderId="1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14" xfId="0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right" vertical="center"/>
    </xf>
    <xf numFmtId="0" fontId="4" fillId="0" borderId="7" xfId="0" applyNumberFormat="1" applyFont="1" applyBorder="1" applyAlignment="1">
      <alignment horizontal="right" vertical="center"/>
    </xf>
    <xf numFmtId="5" fontId="14" fillId="0" borderId="0" xfId="0" applyNumberFormat="1" applyFont="1" applyAlignment="1">
      <alignment shrinkToFit="1"/>
    </xf>
    <xf numFmtId="5" fontId="15" fillId="0" borderId="0" xfId="0" applyNumberFormat="1" applyFont="1" applyAlignment="1">
      <alignment shrinkToFit="1"/>
    </xf>
    <xf numFmtId="5" fontId="15" fillId="0" borderId="21" xfId="0" applyNumberFormat="1" applyFont="1" applyBorder="1" applyAlignment="1">
      <alignment vertical="center" shrinkToFit="1"/>
    </xf>
    <xf numFmtId="5" fontId="14" fillId="0" borderId="22" xfId="0" applyNumberFormat="1" applyFont="1" applyBorder="1" applyAlignment="1">
      <alignment vertical="center" shrinkToFit="1"/>
    </xf>
    <xf numFmtId="5" fontId="14" fillId="0" borderId="23" xfId="0" applyNumberFormat="1" applyFont="1" applyBorder="1" applyAlignment="1">
      <alignment vertical="center" shrinkToFit="1"/>
    </xf>
    <xf numFmtId="5" fontId="14" fillId="0" borderId="24" xfId="0" applyNumberFormat="1" applyFont="1" applyBorder="1" applyAlignment="1">
      <alignment vertical="center" shrinkToFit="1"/>
    </xf>
    <xf numFmtId="5" fontId="14" fillId="0" borderId="25" xfId="0" applyNumberFormat="1" applyFont="1" applyBorder="1" applyAlignment="1">
      <alignment vertical="center" shrinkToFit="1"/>
    </xf>
    <xf numFmtId="0" fontId="14" fillId="0" borderId="0" xfId="0" applyNumberFormat="1" applyFont="1"/>
    <xf numFmtId="0" fontId="14" fillId="0" borderId="20" xfId="0" applyNumberFormat="1" applyFont="1" applyBorder="1"/>
    <xf numFmtId="0" fontId="16" fillId="0" borderId="15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/>
    </xf>
    <xf numFmtId="0" fontId="15" fillId="0" borderId="15" xfId="0" applyNumberFormat="1" applyFont="1" applyBorder="1" applyAlignment="1">
      <alignment horizontal="center" vertical="center"/>
    </xf>
    <xf numFmtId="0" fontId="15" fillId="0" borderId="15" xfId="0" applyNumberFormat="1" applyFont="1" applyBorder="1" applyAlignment="1">
      <alignment horizontal="center" vertical="center" wrapText="1"/>
    </xf>
    <xf numFmtId="0" fontId="15" fillId="0" borderId="26" xfId="0" applyNumberFormat="1" applyFont="1" applyBorder="1" applyAlignment="1">
      <alignment horizontal="center" vertical="center"/>
    </xf>
    <xf numFmtId="0" fontId="16" fillId="0" borderId="15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17" fillId="0" borderId="1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 shrinkToFit="1"/>
    </xf>
    <xf numFmtId="0" fontId="14" fillId="0" borderId="14" xfId="0" applyNumberFormat="1" applyFont="1" applyBorder="1" applyAlignment="1">
      <alignment horizontal="center" vertical="center"/>
    </xf>
    <xf numFmtId="0" fontId="14" fillId="0" borderId="16" xfId="0" applyNumberFormat="1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 shrinkToFit="1"/>
    </xf>
    <xf numFmtId="0" fontId="14" fillId="0" borderId="1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 shrinkToFit="1"/>
    </xf>
    <xf numFmtId="0" fontId="14" fillId="0" borderId="7" xfId="0" applyNumberFormat="1" applyFont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horizontal="center"/>
    </xf>
    <xf numFmtId="176" fontId="4" fillId="0" borderId="0" xfId="0" applyNumberFormat="1" applyFont="1" applyBorder="1" applyAlignment="1">
      <alignment horizontal="left"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 shrinkToFit="1"/>
    </xf>
    <xf numFmtId="176" fontId="4" fillId="0" borderId="12" xfId="0" applyNumberFormat="1" applyFont="1" applyBorder="1" applyAlignment="1">
      <alignment horizontal="center" vertical="center" shrinkToFit="1"/>
    </xf>
    <xf numFmtId="176" fontId="4" fillId="0" borderId="0" xfId="0" applyNumberFormat="1" applyFont="1" applyAlignment="1">
      <alignment shrinkToFit="1"/>
    </xf>
    <xf numFmtId="176" fontId="15" fillId="0" borderId="15" xfId="0" applyNumberFormat="1" applyFont="1" applyBorder="1" applyAlignment="1">
      <alignment horizontal="center" vertical="center" shrinkToFit="1"/>
    </xf>
    <xf numFmtId="0" fontId="19" fillId="0" borderId="11" xfId="0" applyNumberFormat="1" applyFont="1" applyBorder="1" applyAlignment="1">
      <alignment horizontal="center" vertical="center"/>
    </xf>
    <xf numFmtId="0" fontId="19" fillId="0" borderId="2" xfId="0" applyNumberFormat="1" applyFont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21" fillId="0" borderId="0" xfId="1" applyNumberFormat="1" applyFont="1" applyAlignment="1">
      <alignment horizontal="left" vertical="center"/>
    </xf>
    <xf numFmtId="0" fontId="13" fillId="0" borderId="0" xfId="1" applyNumberFormat="1" applyFont="1" applyAlignment="1">
      <alignment horizontal="right" vertical="center"/>
    </xf>
    <xf numFmtId="0" fontId="13" fillId="0" borderId="0" xfId="1" applyNumberFormat="1" applyFont="1" applyBorder="1" applyAlignment="1">
      <alignment horizontal="center" vertical="center" shrinkToFit="1"/>
    </xf>
    <xf numFmtId="0" fontId="13" fillId="0" borderId="0" xfId="1" applyNumberFormat="1" applyFont="1" applyBorder="1" applyAlignment="1">
      <alignment horizontal="left" vertical="center"/>
    </xf>
    <xf numFmtId="0" fontId="15" fillId="0" borderId="0" xfId="1" applyNumberFormat="1" applyFont="1" applyBorder="1" applyAlignment="1"/>
    <xf numFmtId="0" fontId="15" fillId="0" borderId="0" xfId="1" applyNumberFormat="1" applyFont="1" applyAlignment="1"/>
    <xf numFmtId="0" fontId="15" fillId="0" borderId="0" xfId="1" applyNumberFormat="1" applyFont="1" applyAlignment="1">
      <alignment horizontal="center"/>
    </xf>
    <xf numFmtId="5" fontId="15" fillId="0" borderId="0" xfId="1" applyNumberFormat="1" applyFont="1" applyAlignment="1">
      <alignment shrinkToFit="1"/>
    </xf>
    <xf numFmtId="0" fontId="14" fillId="0" borderId="0" xfId="1" applyNumberFormat="1" applyFont="1" applyAlignment="1">
      <alignment horizontal="center" vertical="center"/>
    </xf>
    <xf numFmtId="176" fontId="4" fillId="0" borderId="0" xfId="1" applyNumberFormat="1" applyFont="1" applyBorder="1" applyAlignment="1">
      <alignment horizontal="left" vertical="center" shrinkToFit="1"/>
    </xf>
    <xf numFmtId="0" fontId="15" fillId="0" borderId="0" xfId="1" applyFont="1" applyAlignment="1">
      <alignment horizontal="center" vertical="center"/>
    </xf>
    <xf numFmtId="0" fontId="15" fillId="0" borderId="13" xfId="1" applyNumberFormat="1" applyFont="1" applyBorder="1" applyAlignment="1">
      <alignment horizontal="center" vertical="center"/>
    </xf>
    <xf numFmtId="0" fontId="16" fillId="0" borderId="15" xfId="1" applyNumberFormat="1" applyFont="1" applyBorder="1" applyAlignment="1">
      <alignment horizontal="center" vertical="center" wrapText="1"/>
    </xf>
    <xf numFmtId="0" fontId="3" fillId="0" borderId="15" xfId="1" applyNumberFormat="1" applyFont="1" applyBorder="1" applyAlignment="1">
      <alignment horizontal="center" vertical="center"/>
    </xf>
    <xf numFmtId="0" fontId="15" fillId="0" borderId="15" xfId="1" applyNumberFormat="1" applyFont="1" applyBorder="1" applyAlignment="1">
      <alignment horizontal="center" vertical="center" wrapText="1"/>
    </xf>
    <xf numFmtId="0" fontId="15" fillId="0" borderId="26" xfId="1" applyNumberFormat="1" applyFont="1" applyBorder="1" applyAlignment="1">
      <alignment horizontal="center" vertical="center"/>
    </xf>
    <xf numFmtId="176" fontId="15" fillId="0" borderId="15" xfId="1" applyNumberFormat="1" applyFont="1" applyBorder="1" applyAlignment="1">
      <alignment horizontal="center" vertical="center" shrinkToFit="1"/>
    </xf>
    <xf numFmtId="176" fontId="15" fillId="0" borderId="33" xfId="1" applyNumberFormat="1" applyFont="1" applyBorder="1" applyAlignment="1">
      <alignment horizontal="center" vertical="center" wrapText="1" shrinkToFit="1"/>
    </xf>
    <xf numFmtId="0" fontId="15" fillId="0" borderId="15" xfId="1" applyNumberFormat="1" applyFont="1" applyBorder="1" applyAlignment="1">
      <alignment horizontal="center" vertical="center"/>
    </xf>
    <xf numFmtId="0" fontId="16" fillId="0" borderId="15" xfId="1" applyNumberFormat="1" applyFont="1" applyBorder="1" applyAlignment="1">
      <alignment horizontal="center" vertical="center"/>
    </xf>
    <xf numFmtId="0" fontId="17" fillId="0" borderId="15" xfId="1" applyNumberFormat="1" applyFont="1" applyBorder="1" applyAlignment="1">
      <alignment horizontal="center" vertical="center"/>
    </xf>
    <xf numFmtId="0" fontId="17" fillId="0" borderId="18" xfId="1" applyNumberFormat="1" applyFont="1" applyBorder="1" applyAlignment="1">
      <alignment horizontal="center" vertical="center" wrapText="1"/>
    </xf>
    <xf numFmtId="0" fontId="4" fillId="0" borderId="14" xfId="1" applyNumberFormat="1" applyFont="1" applyBorder="1" applyAlignment="1">
      <alignment horizontal="right" vertical="center"/>
    </xf>
    <xf numFmtId="0" fontId="19" fillId="0" borderId="2" xfId="1" applyNumberFormat="1" applyFont="1" applyBorder="1" applyAlignment="1">
      <alignment horizontal="center" vertical="center"/>
    </xf>
    <xf numFmtId="0" fontId="14" fillId="0" borderId="2" xfId="1" applyNumberFormat="1" applyFont="1" applyBorder="1" applyAlignment="1">
      <alignment horizontal="center" vertical="center"/>
    </xf>
    <xf numFmtId="176" fontId="4" fillId="0" borderId="6" xfId="1" applyNumberFormat="1" applyFont="1" applyBorder="1" applyAlignment="1">
      <alignment horizontal="center" vertical="center" shrinkToFit="1"/>
    </xf>
    <xf numFmtId="0" fontId="14" fillId="0" borderId="1" xfId="1" applyNumberFormat="1" applyFont="1" applyBorder="1" applyAlignment="1">
      <alignment horizontal="center" vertical="center"/>
    </xf>
    <xf numFmtId="0" fontId="14" fillId="0" borderId="11" xfId="1" applyNumberFormat="1" applyFont="1" applyBorder="1" applyAlignment="1">
      <alignment horizontal="center" vertical="center"/>
    </xf>
    <xf numFmtId="0" fontId="14" fillId="0" borderId="16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right" vertical="center"/>
    </xf>
    <xf numFmtId="0" fontId="14" fillId="0" borderId="3" xfId="1" applyNumberFormat="1" applyFont="1" applyBorder="1" applyAlignment="1">
      <alignment horizontal="center" vertical="center"/>
    </xf>
    <xf numFmtId="0" fontId="4" fillId="0" borderId="7" xfId="1" applyNumberFormat="1" applyFont="1" applyBorder="1" applyAlignment="1">
      <alignment horizontal="right" vertical="center"/>
    </xf>
    <xf numFmtId="0" fontId="19" fillId="0" borderId="12" xfId="1" applyNumberFormat="1" applyFont="1" applyBorder="1" applyAlignment="1">
      <alignment horizontal="center" vertical="center"/>
    </xf>
    <xf numFmtId="0" fontId="14" fillId="0" borderId="12" xfId="1" applyNumberFormat="1" applyFont="1" applyBorder="1" applyAlignment="1">
      <alignment horizontal="center" vertical="center"/>
    </xf>
    <xf numFmtId="176" fontId="4" fillId="0" borderId="31" xfId="1" applyNumberFormat="1" applyFont="1" applyBorder="1" applyAlignment="1">
      <alignment horizontal="center" vertical="center" shrinkToFit="1"/>
    </xf>
    <xf numFmtId="0" fontId="14" fillId="0" borderId="7" xfId="1" applyNumberFormat="1" applyFont="1" applyBorder="1" applyAlignment="1">
      <alignment horizontal="center" vertical="center"/>
    </xf>
    <xf numFmtId="0" fontId="14" fillId="0" borderId="17" xfId="1" applyNumberFormat="1" applyFont="1" applyBorder="1" applyAlignment="1">
      <alignment horizontal="center" vertical="center"/>
    </xf>
    <xf numFmtId="0" fontId="19" fillId="0" borderId="11" xfId="1" applyNumberFormat="1" applyFont="1" applyBorder="1" applyAlignment="1">
      <alignment horizontal="center" vertical="center"/>
    </xf>
    <xf numFmtId="176" fontId="4" fillId="0" borderId="30" xfId="1" applyNumberFormat="1" applyFont="1" applyBorder="1" applyAlignment="1">
      <alignment horizontal="center" vertical="center" shrinkToFit="1"/>
    </xf>
    <xf numFmtId="0" fontId="14" fillId="0" borderId="14" xfId="1" applyNumberFormat="1" applyFont="1" applyBorder="1" applyAlignment="1">
      <alignment horizontal="center" vertical="center"/>
    </xf>
    <xf numFmtId="0" fontId="14" fillId="0" borderId="0" xfId="1" applyNumberFormat="1" applyFont="1" applyAlignment="1">
      <alignment horizontal="center"/>
    </xf>
    <xf numFmtId="0" fontId="14" fillId="0" borderId="0" xfId="1" applyNumberFormat="1" applyFont="1" applyAlignment="1"/>
    <xf numFmtId="0" fontId="22" fillId="0" borderId="2" xfId="1" applyNumberFormat="1" applyFont="1" applyBorder="1" applyAlignment="1">
      <alignment horizontal="center" vertical="center"/>
    </xf>
    <xf numFmtId="0" fontId="19" fillId="0" borderId="4" xfId="1" applyNumberFormat="1" applyFont="1" applyBorder="1" applyAlignment="1">
      <alignment horizontal="center" vertical="center" shrinkToFit="1"/>
    </xf>
    <xf numFmtId="0" fontId="22" fillId="0" borderId="12" xfId="1" applyNumberFormat="1" applyFont="1" applyBorder="1" applyAlignment="1">
      <alignment horizontal="center" vertical="center"/>
    </xf>
    <xf numFmtId="0" fontId="19" fillId="0" borderId="8" xfId="1" applyNumberFormat="1" applyFont="1" applyBorder="1" applyAlignment="1">
      <alignment horizontal="center" vertical="center" shrinkToFit="1"/>
    </xf>
    <xf numFmtId="0" fontId="22" fillId="0" borderId="11" xfId="1" applyNumberFormat="1" applyFont="1" applyBorder="1" applyAlignment="1">
      <alignment horizontal="center" vertical="center"/>
    </xf>
    <xf numFmtId="0" fontId="19" fillId="0" borderId="27" xfId="1" applyNumberFormat="1" applyFont="1" applyBorder="1" applyAlignment="1">
      <alignment horizontal="center" vertical="center" shrinkToFit="1"/>
    </xf>
    <xf numFmtId="176" fontId="19" fillId="0" borderId="2" xfId="1" applyNumberFormat="1" applyFont="1" applyBorder="1" applyAlignment="1">
      <alignment horizontal="center" vertical="center" shrinkToFit="1"/>
    </xf>
    <xf numFmtId="176" fontId="19" fillId="0" borderId="12" xfId="1" applyNumberFormat="1" applyFont="1" applyBorder="1" applyAlignment="1">
      <alignment horizontal="center" vertical="center" shrinkToFit="1"/>
    </xf>
    <xf numFmtId="176" fontId="19" fillId="0" borderId="11" xfId="1" applyNumberFormat="1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/>
    </xf>
    <xf numFmtId="0" fontId="13" fillId="0" borderId="0" xfId="0" applyFont="1"/>
    <xf numFmtId="0" fontId="19" fillId="0" borderId="4" xfId="1" applyNumberFormat="1" applyFont="1" applyBorder="1" applyAlignment="1">
      <alignment vertical="center" shrinkToFit="1"/>
    </xf>
    <xf numFmtId="0" fontId="19" fillId="0" borderId="8" xfId="1" applyNumberFormat="1" applyFont="1" applyBorder="1" applyAlignment="1">
      <alignment vertical="center" shrinkToFit="1"/>
    </xf>
    <xf numFmtId="0" fontId="19" fillId="0" borderId="27" xfId="1" applyNumberFormat="1" applyFont="1" applyBorder="1" applyAlignment="1">
      <alignment vertical="center" shrinkToFit="1"/>
    </xf>
    <xf numFmtId="0" fontId="19" fillId="0" borderId="2" xfId="1" applyNumberFormat="1" applyFont="1" applyBorder="1" applyAlignment="1">
      <alignment vertical="center"/>
    </xf>
    <xf numFmtId="0" fontId="19" fillId="0" borderId="12" xfId="1" applyNumberFormat="1" applyFont="1" applyBorder="1" applyAlignment="1">
      <alignment vertical="center"/>
    </xf>
    <xf numFmtId="0" fontId="19" fillId="0" borderId="11" xfId="1" applyNumberFormat="1" applyFont="1" applyBorder="1" applyAlignment="1">
      <alignment vertical="center"/>
    </xf>
    <xf numFmtId="176" fontId="14" fillId="0" borderId="6" xfId="1" applyNumberFormat="1" applyFont="1" applyBorder="1" applyAlignment="1">
      <alignment horizontal="center" vertical="center" shrinkToFit="1"/>
    </xf>
    <xf numFmtId="176" fontId="14" fillId="0" borderId="31" xfId="1" applyNumberFormat="1" applyFont="1" applyBorder="1" applyAlignment="1">
      <alignment horizontal="center" vertical="center" shrinkToFit="1"/>
    </xf>
    <xf numFmtId="176" fontId="14" fillId="0" borderId="30" xfId="1" applyNumberFormat="1" applyFont="1" applyBorder="1" applyAlignment="1">
      <alignment horizontal="center" vertical="center" shrinkToFit="1"/>
    </xf>
    <xf numFmtId="0" fontId="19" fillId="0" borderId="21" xfId="1" applyNumberFormat="1" applyFont="1" applyBorder="1" applyAlignment="1">
      <alignment vertical="center" shrinkToFit="1"/>
    </xf>
    <xf numFmtId="0" fontId="14" fillId="0" borderId="0" xfId="1" applyNumberFormat="1" applyFont="1" applyAlignment="1">
      <alignment vertical="center"/>
    </xf>
    <xf numFmtId="0" fontId="14" fillId="0" borderId="0" xfId="1" applyFont="1" applyAlignment="1">
      <alignment vertical="center"/>
    </xf>
    <xf numFmtId="176" fontId="4" fillId="0" borderId="0" xfId="1" applyNumberFormat="1" applyFont="1" applyAlignment="1">
      <alignment vertical="center" shrinkToFit="1"/>
    </xf>
    <xf numFmtId="0" fontId="15" fillId="0" borderId="0" xfId="1" applyNumberFormat="1" applyFont="1" applyBorder="1" applyAlignment="1">
      <alignment vertical="center"/>
    </xf>
    <xf numFmtId="0" fontId="14" fillId="0" borderId="20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0" fontId="4" fillId="0" borderId="0" xfId="1" applyNumberFormat="1" applyFont="1" applyAlignment="1">
      <alignment vertical="center"/>
    </xf>
    <xf numFmtId="0" fontId="4" fillId="0" borderId="21" xfId="1" applyNumberFormat="1" applyFont="1" applyBorder="1" applyAlignment="1">
      <alignment vertical="center" shrinkToFit="1"/>
    </xf>
    <xf numFmtId="0" fontId="14" fillId="0" borderId="0" xfId="1" quotePrefix="1" applyNumberFormat="1" applyFont="1" applyAlignment="1">
      <alignment horizontal="center" vertical="center"/>
    </xf>
    <xf numFmtId="176" fontId="4" fillId="0" borderId="21" xfId="1" applyNumberFormat="1" applyFont="1" applyBorder="1" applyAlignment="1">
      <alignment vertical="center" shrinkToFit="1"/>
    </xf>
    <xf numFmtId="0" fontId="15" fillId="0" borderId="0" xfId="0" applyNumberFormat="1" applyFont="1" applyAlignment="1">
      <alignment horizontal="center"/>
    </xf>
    <xf numFmtId="0" fontId="13" fillId="0" borderId="0" xfId="0" applyNumberFormat="1" applyFont="1" applyBorder="1" applyAlignment="1">
      <alignment horizontal="center" vertical="center" shrinkToFit="1"/>
    </xf>
    <xf numFmtId="0" fontId="15" fillId="0" borderId="0" xfId="0" applyNumberFormat="1" applyFont="1" applyBorder="1"/>
    <xf numFmtId="0" fontId="15" fillId="0" borderId="0" xfId="0" applyNumberFormat="1" applyFont="1"/>
    <xf numFmtId="0" fontId="6" fillId="0" borderId="2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textRotation="255" shrinkToFit="1"/>
    </xf>
    <xf numFmtId="0" fontId="7" fillId="0" borderId="39" xfId="0" applyFont="1" applyBorder="1" applyAlignment="1">
      <alignment horizontal="center" vertical="center" textRotation="255" shrinkToFit="1"/>
    </xf>
    <xf numFmtId="0" fontId="7" fillId="0" borderId="19" xfId="0" applyFont="1" applyBorder="1" applyAlignment="1">
      <alignment horizontal="center" vertical="center" textRotation="255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right" vertical="center" shrinkToFit="1"/>
    </xf>
    <xf numFmtId="0" fontId="6" fillId="0" borderId="29" xfId="0" applyFont="1" applyBorder="1" applyAlignment="1">
      <alignment horizontal="right" vertical="center" shrinkToFit="1"/>
    </xf>
    <xf numFmtId="0" fontId="6" fillId="0" borderId="22" xfId="0" applyFont="1" applyBorder="1" applyAlignment="1">
      <alignment horizontal="right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5" fontId="19" fillId="0" borderId="34" xfId="1" applyNumberFormat="1" applyFont="1" applyBorder="1" applyAlignment="1">
      <alignment horizontal="center" vertical="center"/>
    </xf>
    <xf numFmtId="5" fontId="19" fillId="0" borderId="35" xfId="1" applyNumberFormat="1" applyFont="1" applyBorder="1" applyAlignment="1">
      <alignment horizontal="center" vertical="center"/>
    </xf>
    <xf numFmtId="5" fontId="19" fillId="0" borderId="36" xfId="1" applyNumberFormat="1" applyFont="1" applyBorder="1" applyAlignment="1">
      <alignment horizontal="center" vertical="center"/>
    </xf>
    <xf numFmtId="0" fontId="19" fillId="0" borderId="37" xfId="1" applyNumberFormat="1" applyFont="1" applyBorder="1" applyAlignment="1">
      <alignment vertical="center"/>
    </xf>
    <xf numFmtId="0" fontId="19" fillId="0" borderId="38" xfId="1" applyNumberFormat="1" applyFont="1" applyBorder="1" applyAlignment="1">
      <alignment vertical="center"/>
    </xf>
    <xf numFmtId="0" fontId="19" fillId="0" borderId="37" xfId="1" applyNumberFormat="1" applyFont="1" applyBorder="1" applyAlignment="1">
      <alignment horizontal="center" vertical="center"/>
    </xf>
    <xf numFmtId="0" fontId="19" fillId="0" borderId="38" xfId="1" applyNumberFormat="1" applyFont="1" applyBorder="1" applyAlignment="1">
      <alignment horizontal="center" vertical="center"/>
    </xf>
  </cellXfs>
  <cellStyles count="3">
    <cellStyle name="標準" xfId="0" builtinId="0"/>
    <cellStyle name="標準_県総体一覧表" xfId="1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314325</xdr:colOff>
      <xdr:row>24</xdr:row>
      <xdr:rowOff>295275</xdr:rowOff>
    </xdr:from>
    <xdr:to>
      <xdr:col>12</xdr:col>
      <xdr:colOff>247650</xdr:colOff>
      <xdr:row>25</xdr:row>
      <xdr:rowOff>38100</xdr:rowOff>
    </xdr:to>
    <xdr:sp macro="" textlink="">
      <xdr:nvSpPr>
        <xdr:cNvPr id="2" name="Oval 11"/>
        <xdr:cNvSpPr>
          <a:spLocks noChangeArrowheads="1"/>
        </xdr:cNvSpPr>
      </xdr:nvSpPr>
      <xdr:spPr bwMode="auto">
        <a:xfrm>
          <a:off x="5734050" y="9124950"/>
          <a:ext cx="295275" cy="2000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118382</xdr:colOff>
      <xdr:row>24</xdr:row>
      <xdr:rowOff>273049</xdr:rowOff>
    </xdr:from>
    <xdr:to>
      <xdr:col>16</xdr:col>
      <xdr:colOff>289832</xdr:colOff>
      <xdr:row>25</xdr:row>
      <xdr:rowOff>6349</xdr:rowOff>
    </xdr:to>
    <xdr:sp macro="" textlink="">
      <xdr:nvSpPr>
        <xdr:cNvPr id="3" name="Oval 30"/>
        <xdr:cNvSpPr>
          <a:spLocks noChangeArrowheads="1"/>
        </xdr:cNvSpPr>
      </xdr:nvSpPr>
      <xdr:spPr bwMode="auto">
        <a:xfrm>
          <a:off x="7346799" y="9099549"/>
          <a:ext cx="171450" cy="188383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314325</xdr:colOff>
      <xdr:row>1</xdr:row>
      <xdr:rowOff>268061</xdr:rowOff>
    </xdr:from>
    <xdr:to>
      <xdr:col>12</xdr:col>
      <xdr:colOff>247650</xdr:colOff>
      <xdr:row>2</xdr:row>
      <xdr:rowOff>10886</xdr:rowOff>
    </xdr:to>
    <xdr:sp macro="" textlink="">
      <xdr:nvSpPr>
        <xdr:cNvPr id="4" name="Oval 31"/>
        <xdr:cNvSpPr>
          <a:spLocks noChangeArrowheads="1"/>
        </xdr:cNvSpPr>
      </xdr:nvSpPr>
      <xdr:spPr bwMode="auto">
        <a:xfrm>
          <a:off x="5770789" y="444954"/>
          <a:ext cx="300718" cy="20546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118382</xdr:colOff>
      <xdr:row>1</xdr:row>
      <xdr:rowOff>268061</xdr:rowOff>
    </xdr:from>
    <xdr:to>
      <xdr:col>16</xdr:col>
      <xdr:colOff>289832</xdr:colOff>
      <xdr:row>2</xdr:row>
      <xdr:rowOff>1361</xdr:rowOff>
    </xdr:to>
    <xdr:sp macro="" textlink="">
      <xdr:nvSpPr>
        <xdr:cNvPr id="5" name="Oval 32"/>
        <xdr:cNvSpPr>
          <a:spLocks noChangeArrowheads="1"/>
        </xdr:cNvSpPr>
      </xdr:nvSpPr>
      <xdr:spPr bwMode="auto">
        <a:xfrm>
          <a:off x="7411811" y="444954"/>
          <a:ext cx="171450" cy="195943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314325</xdr:colOff>
      <xdr:row>24</xdr:row>
      <xdr:rowOff>295275</xdr:rowOff>
    </xdr:from>
    <xdr:to>
      <xdr:col>12</xdr:col>
      <xdr:colOff>247650</xdr:colOff>
      <xdr:row>25</xdr:row>
      <xdr:rowOff>38100</xdr:rowOff>
    </xdr:to>
    <xdr:sp macro="" textlink="">
      <xdr:nvSpPr>
        <xdr:cNvPr id="2" name="Oval 11"/>
        <xdr:cNvSpPr>
          <a:spLocks noChangeArrowheads="1"/>
        </xdr:cNvSpPr>
      </xdr:nvSpPr>
      <xdr:spPr bwMode="auto">
        <a:xfrm>
          <a:off x="5734050" y="9124950"/>
          <a:ext cx="295275" cy="2000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9525</xdr:colOff>
      <xdr:row>24</xdr:row>
      <xdr:rowOff>304800</xdr:rowOff>
    </xdr:from>
    <xdr:to>
      <xdr:col>17</xdr:col>
      <xdr:colOff>180975</xdr:colOff>
      <xdr:row>25</xdr:row>
      <xdr:rowOff>38100</xdr:rowOff>
    </xdr:to>
    <xdr:sp macro="" textlink="">
      <xdr:nvSpPr>
        <xdr:cNvPr id="3" name="Oval 30"/>
        <xdr:cNvSpPr>
          <a:spLocks noChangeArrowheads="1"/>
        </xdr:cNvSpPr>
      </xdr:nvSpPr>
      <xdr:spPr bwMode="auto">
        <a:xfrm>
          <a:off x="7600950" y="9134475"/>
          <a:ext cx="171450" cy="1905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314325</xdr:colOff>
      <xdr:row>1</xdr:row>
      <xdr:rowOff>268061</xdr:rowOff>
    </xdr:from>
    <xdr:to>
      <xdr:col>12</xdr:col>
      <xdr:colOff>247650</xdr:colOff>
      <xdr:row>2</xdr:row>
      <xdr:rowOff>10886</xdr:rowOff>
    </xdr:to>
    <xdr:sp macro="" textlink="">
      <xdr:nvSpPr>
        <xdr:cNvPr id="4" name="Oval 31"/>
        <xdr:cNvSpPr>
          <a:spLocks noChangeArrowheads="1"/>
        </xdr:cNvSpPr>
      </xdr:nvSpPr>
      <xdr:spPr bwMode="auto">
        <a:xfrm>
          <a:off x="5770789" y="444954"/>
          <a:ext cx="300718" cy="20546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23130</xdr:colOff>
      <xdr:row>1</xdr:row>
      <xdr:rowOff>281668</xdr:rowOff>
    </xdr:from>
    <xdr:to>
      <xdr:col>17</xdr:col>
      <xdr:colOff>194580</xdr:colOff>
      <xdr:row>2</xdr:row>
      <xdr:rowOff>14968</xdr:rowOff>
    </xdr:to>
    <xdr:sp macro="" textlink="">
      <xdr:nvSpPr>
        <xdr:cNvPr id="5" name="Oval 32"/>
        <xdr:cNvSpPr>
          <a:spLocks noChangeArrowheads="1"/>
        </xdr:cNvSpPr>
      </xdr:nvSpPr>
      <xdr:spPr bwMode="auto">
        <a:xfrm>
          <a:off x="7683951" y="458561"/>
          <a:ext cx="171450" cy="195943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695325</xdr:colOff>
      <xdr:row>22</xdr:row>
      <xdr:rowOff>142875</xdr:rowOff>
    </xdr:from>
    <xdr:to>
      <xdr:col>9</xdr:col>
      <xdr:colOff>142875</xdr:colOff>
      <xdr:row>22</xdr:row>
      <xdr:rowOff>371475</xdr:rowOff>
    </xdr:to>
    <xdr:sp macro="" textlink="">
      <xdr:nvSpPr>
        <xdr:cNvPr id="14565" name="Oval 15"/>
        <xdr:cNvSpPr>
          <a:spLocks noChangeArrowheads="1"/>
        </xdr:cNvSpPr>
      </xdr:nvSpPr>
      <xdr:spPr bwMode="auto">
        <a:xfrm>
          <a:off x="5467350" y="11039475"/>
          <a:ext cx="32385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695325</xdr:colOff>
      <xdr:row>27</xdr:row>
      <xdr:rowOff>0</xdr:rowOff>
    </xdr:from>
    <xdr:to>
      <xdr:col>1</xdr:col>
      <xdr:colOff>142875</xdr:colOff>
      <xdr:row>27</xdr:row>
      <xdr:rowOff>0</xdr:rowOff>
    </xdr:to>
    <xdr:sp macro="" textlink="">
      <xdr:nvSpPr>
        <xdr:cNvPr id="14566" name="Oval 17"/>
        <xdr:cNvSpPr>
          <a:spLocks noChangeArrowheads="1"/>
        </xdr:cNvSpPr>
      </xdr:nvSpPr>
      <xdr:spPr bwMode="auto">
        <a:xfrm>
          <a:off x="695325" y="13125450"/>
          <a:ext cx="3238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27</xdr:row>
      <xdr:rowOff>0</xdr:rowOff>
    </xdr:from>
    <xdr:to>
      <xdr:col>2</xdr:col>
      <xdr:colOff>257175</xdr:colOff>
      <xdr:row>27</xdr:row>
      <xdr:rowOff>0</xdr:rowOff>
    </xdr:to>
    <xdr:sp macro="" textlink="">
      <xdr:nvSpPr>
        <xdr:cNvPr id="14567" name="Oval 18"/>
        <xdr:cNvSpPr>
          <a:spLocks noChangeArrowheads="1"/>
        </xdr:cNvSpPr>
      </xdr:nvSpPr>
      <xdr:spPr bwMode="auto">
        <a:xfrm>
          <a:off x="1419225" y="13125450"/>
          <a:ext cx="2095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695325</xdr:colOff>
      <xdr:row>27</xdr:row>
      <xdr:rowOff>0</xdr:rowOff>
    </xdr:from>
    <xdr:to>
      <xdr:col>9</xdr:col>
      <xdr:colOff>142875</xdr:colOff>
      <xdr:row>27</xdr:row>
      <xdr:rowOff>0</xdr:rowOff>
    </xdr:to>
    <xdr:sp macro="" textlink="">
      <xdr:nvSpPr>
        <xdr:cNvPr id="14568" name="Oval 19"/>
        <xdr:cNvSpPr>
          <a:spLocks noChangeArrowheads="1"/>
        </xdr:cNvSpPr>
      </xdr:nvSpPr>
      <xdr:spPr bwMode="auto">
        <a:xfrm>
          <a:off x="5467350" y="13125450"/>
          <a:ext cx="3238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47625</xdr:colOff>
      <xdr:row>27</xdr:row>
      <xdr:rowOff>0</xdr:rowOff>
    </xdr:from>
    <xdr:to>
      <xdr:col>10</xdr:col>
      <xdr:colOff>257175</xdr:colOff>
      <xdr:row>27</xdr:row>
      <xdr:rowOff>0</xdr:rowOff>
    </xdr:to>
    <xdr:sp macro="" textlink="">
      <xdr:nvSpPr>
        <xdr:cNvPr id="14569" name="Oval 20"/>
        <xdr:cNvSpPr>
          <a:spLocks noChangeArrowheads="1"/>
        </xdr:cNvSpPr>
      </xdr:nvSpPr>
      <xdr:spPr bwMode="auto">
        <a:xfrm>
          <a:off x="6191250" y="13125450"/>
          <a:ext cx="2095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695325</xdr:colOff>
      <xdr:row>27</xdr:row>
      <xdr:rowOff>0</xdr:rowOff>
    </xdr:from>
    <xdr:to>
      <xdr:col>1</xdr:col>
      <xdr:colOff>142875</xdr:colOff>
      <xdr:row>27</xdr:row>
      <xdr:rowOff>0</xdr:rowOff>
    </xdr:to>
    <xdr:sp macro="" textlink="">
      <xdr:nvSpPr>
        <xdr:cNvPr id="14570" name="Oval 21"/>
        <xdr:cNvSpPr>
          <a:spLocks noChangeArrowheads="1"/>
        </xdr:cNvSpPr>
      </xdr:nvSpPr>
      <xdr:spPr bwMode="auto">
        <a:xfrm>
          <a:off x="695325" y="13125450"/>
          <a:ext cx="3238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27</xdr:row>
      <xdr:rowOff>0</xdr:rowOff>
    </xdr:from>
    <xdr:to>
      <xdr:col>2</xdr:col>
      <xdr:colOff>257175</xdr:colOff>
      <xdr:row>27</xdr:row>
      <xdr:rowOff>0</xdr:rowOff>
    </xdr:to>
    <xdr:sp macro="" textlink="">
      <xdr:nvSpPr>
        <xdr:cNvPr id="14571" name="Oval 22"/>
        <xdr:cNvSpPr>
          <a:spLocks noChangeArrowheads="1"/>
        </xdr:cNvSpPr>
      </xdr:nvSpPr>
      <xdr:spPr bwMode="auto">
        <a:xfrm>
          <a:off x="1419225" y="13125450"/>
          <a:ext cx="2095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695325</xdr:colOff>
      <xdr:row>27</xdr:row>
      <xdr:rowOff>0</xdr:rowOff>
    </xdr:from>
    <xdr:to>
      <xdr:col>9</xdr:col>
      <xdr:colOff>142875</xdr:colOff>
      <xdr:row>27</xdr:row>
      <xdr:rowOff>0</xdr:rowOff>
    </xdr:to>
    <xdr:sp macro="" textlink="">
      <xdr:nvSpPr>
        <xdr:cNvPr id="14572" name="Oval 23"/>
        <xdr:cNvSpPr>
          <a:spLocks noChangeArrowheads="1"/>
        </xdr:cNvSpPr>
      </xdr:nvSpPr>
      <xdr:spPr bwMode="auto">
        <a:xfrm>
          <a:off x="5467350" y="13125450"/>
          <a:ext cx="3238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47625</xdr:colOff>
      <xdr:row>27</xdr:row>
      <xdr:rowOff>0</xdr:rowOff>
    </xdr:from>
    <xdr:to>
      <xdr:col>10</xdr:col>
      <xdr:colOff>257175</xdr:colOff>
      <xdr:row>27</xdr:row>
      <xdr:rowOff>0</xdr:rowOff>
    </xdr:to>
    <xdr:sp macro="" textlink="">
      <xdr:nvSpPr>
        <xdr:cNvPr id="14573" name="Oval 24"/>
        <xdr:cNvSpPr>
          <a:spLocks noChangeArrowheads="1"/>
        </xdr:cNvSpPr>
      </xdr:nvSpPr>
      <xdr:spPr bwMode="auto">
        <a:xfrm>
          <a:off x="6191250" y="13125450"/>
          <a:ext cx="2095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695325</xdr:colOff>
      <xdr:row>27</xdr:row>
      <xdr:rowOff>0</xdr:rowOff>
    </xdr:from>
    <xdr:to>
      <xdr:col>1</xdr:col>
      <xdr:colOff>142875</xdr:colOff>
      <xdr:row>27</xdr:row>
      <xdr:rowOff>0</xdr:rowOff>
    </xdr:to>
    <xdr:sp macro="" textlink="">
      <xdr:nvSpPr>
        <xdr:cNvPr id="14574" name="Oval 25"/>
        <xdr:cNvSpPr>
          <a:spLocks noChangeArrowheads="1"/>
        </xdr:cNvSpPr>
      </xdr:nvSpPr>
      <xdr:spPr bwMode="auto">
        <a:xfrm>
          <a:off x="695325" y="13125450"/>
          <a:ext cx="3238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695325</xdr:colOff>
      <xdr:row>27</xdr:row>
      <xdr:rowOff>0</xdr:rowOff>
    </xdr:from>
    <xdr:to>
      <xdr:col>9</xdr:col>
      <xdr:colOff>142875</xdr:colOff>
      <xdr:row>27</xdr:row>
      <xdr:rowOff>0</xdr:rowOff>
    </xdr:to>
    <xdr:sp macro="" textlink="">
      <xdr:nvSpPr>
        <xdr:cNvPr id="14575" name="Oval 27"/>
        <xdr:cNvSpPr>
          <a:spLocks noChangeArrowheads="1"/>
        </xdr:cNvSpPr>
      </xdr:nvSpPr>
      <xdr:spPr bwMode="auto">
        <a:xfrm>
          <a:off x="5467350" y="13125450"/>
          <a:ext cx="3238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695325</xdr:colOff>
      <xdr:row>27</xdr:row>
      <xdr:rowOff>0</xdr:rowOff>
    </xdr:from>
    <xdr:to>
      <xdr:col>1</xdr:col>
      <xdr:colOff>142875</xdr:colOff>
      <xdr:row>27</xdr:row>
      <xdr:rowOff>0</xdr:rowOff>
    </xdr:to>
    <xdr:sp macro="" textlink="">
      <xdr:nvSpPr>
        <xdr:cNvPr id="14576" name="Oval 29"/>
        <xdr:cNvSpPr>
          <a:spLocks noChangeArrowheads="1"/>
        </xdr:cNvSpPr>
      </xdr:nvSpPr>
      <xdr:spPr bwMode="auto">
        <a:xfrm>
          <a:off x="695325" y="13125450"/>
          <a:ext cx="3238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304800</xdr:colOff>
      <xdr:row>27</xdr:row>
      <xdr:rowOff>0</xdr:rowOff>
    </xdr:from>
    <xdr:to>
      <xdr:col>2</xdr:col>
      <xdr:colOff>514350</xdr:colOff>
      <xdr:row>27</xdr:row>
      <xdr:rowOff>0</xdr:rowOff>
    </xdr:to>
    <xdr:sp macro="" textlink="">
      <xdr:nvSpPr>
        <xdr:cNvPr id="14577" name="Oval 30"/>
        <xdr:cNvSpPr>
          <a:spLocks noChangeArrowheads="1"/>
        </xdr:cNvSpPr>
      </xdr:nvSpPr>
      <xdr:spPr bwMode="auto">
        <a:xfrm>
          <a:off x="1676400" y="13125450"/>
          <a:ext cx="2095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695325</xdr:colOff>
      <xdr:row>27</xdr:row>
      <xdr:rowOff>0</xdr:rowOff>
    </xdr:from>
    <xdr:to>
      <xdr:col>9</xdr:col>
      <xdr:colOff>142875</xdr:colOff>
      <xdr:row>27</xdr:row>
      <xdr:rowOff>0</xdr:rowOff>
    </xdr:to>
    <xdr:sp macro="" textlink="">
      <xdr:nvSpPr>
        <xdr:cNvPr id="14578" name="Oval 31"/>
        <xdr:cNvSpPr>
          <a:spLocks noChangeArrowheads="1"/>
        </xdr:cNvSpPr>
      </xdr:nvSpPr>
      <xdr:spPr bwMode="auto">
        <a:xfrm>
          <a:off x="5467350" y="13125450"/>
          <a:ext cx="3238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304800</xdr:colOff>
      <xdr:row>27</xdr:row>
      <xdr:rowOff>0</xdr:rowOff>
    </xdr:from>
    <xdr:to>
      <xdr:col>10</xdr:col>
      <xdr:colOff>514350</xdr:colOff>
      <xdr:row>27</xdr:row>
      <xdr:rowOff>0</xdr:rowOff>
    </xdr:to>
    <xdr:sp macro="" textlink="">
      <xdr:nvSpPr>
        <xdr:cNvPr id="14579" name="Oval 32"/>
        <xdr:cNvSpPr>
          <a:spLocks noChangeArrowheads="1"/>
        </xdr:cNvSpPr>
      </xdr:nvSpPr>
      <xdr:spPr bwMode="auto">
        <a:xfrm>
          <a:off x="6448425" y="13125450"/>
          <a:ext cx="2095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695325</xdr:colOff>
      <xdr:row>27</xdr:row>
      <xdr:rowOff>0</xdr:rowOff>
    </xdr:from>
    <xdr:to>
      <xdr:col>1</xdr:col>
      <xdr:colOff>142875</xdr:colOff>
      <xdr:row>27</xdr:row>
      <xdr:rowOff>0</xdr:rowOff>
    </xdr:to>
    <xdr:sp macro="" textlink="">
      <xdr:nvSpPr>
        <xdr:cNvPr id="14580" name="Oval 49"/>
        <xdr:cNvSpPr>
          <a:spLocks noChangeArrowheads="1"/>
        </xdr:cNvSpPr>
      </xdr:nvSpPr>
      <xdr:spPr bwMode="auto">
        <a:xfrm>
          <a:off x="695325" y="13125450"/>
          <a:ext cx="3238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27</xdr:row>
      <xdr:rowOff>0</xdr:rowOff>
    </xdr:from>
    <xdr:to>
      <xdr:col>2</xdr:col>
      <xdr:colOff>257175</xdr:colOff>
      <xdr:row>27</xdr:row>
      <xdr:rowOff>0</xdr:rowOff>
    </xdr:to>
    <xdr:sp macro="" textlink="">
      <xdr:nvSpPr>
        <xdr:cNvPr id="14581" name="Oval 50"/>
        <xdr:cNvSpPr>
          <a:spLocks noChangeArrowheads="1"/>
        </xdr:cNvSpPr>
      </xdr:nvSpPr>
      <xdr:spPr bwMode="auto">
        <a:xfrm>
          <a:off x="1419225" y="13125450"/>
          <a:ext cx="2095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695325</xdr:colOff>
      <xdr:row>27</xdr:row>
      <xdr:rowOff>0</xdr:rowOff>
    </xdr:from>
    <xdr:to>
      <xdr:col>9</xdr:col>
      <xdr:colOff>142875</xdr:colOff>
      <xdr:row>27</xdr:row>
      <xdr:rowOff>0</xdr:rowOff>
    </xdr:to>
    <xdr:sp macro="" textlink="">
      <xdr:nvSpPr>
        <xdr:cNvPr id="14582" name="Oval 51"/>
        <xdr:cNvSpPr>
          <a:spLocks noChangeArrowheads="1"/>
        </xdr:cNvSpPr>
      </xdr:nvSpPr>
      <xdr:spPr bwMode="auto">
        <a:xfrm>
          <a:off x="5467350" y="13125450"/>
          <a:ext cx="3238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695325</xdr:colOff>
      <xdr:row>27</xdr:row>
      <xdr:rowOff>0</xdr:rowOff>
    </xdr:from>
    <xdr:to>
      <xdr:col>9</xdr:col>
      <xdr:colOff>142875</xdr:colOff>
      <xdr:row>27</xdr:row>
      <xdr:rowOff>0</xdr:rowOff>
    </xdr:to>
    <xdr:sp macro="" textlink="">
      <xdr:nvSpPr>
        <xdr:cNvPr id="14583" name="Oval 52"/>
        <xdr:cNvSpPr>
          <a:spLocks noChangeArrowheads="1"/>
        </xdr:cNvSpPr>
      </xdr:nvSpPr>
      <xdr:spPr bwMode="auto">
        <a:xfrm>
          <a:off x="5467350" y="13125450"/>
          <a:ext cx="3238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47625</xdr:colOff>
      <xdr:row>27</xdr:row>
      <xdr:rowOff>0</xdr:rowOff>
    </xdr:from>
    <xdr:to>
      <xdr:col>10</xdr:col>
      <xdr:colOff>257175</xdr:colOff>
      <xdr:row>27</xdr:row>
      <xdr:rowOff>0</xdr:rowOff>
    </xdr:to>
    <xdr:sp macro="" textlink="">
      <xdr:nvSpPr>
        <xdr:cNvPr id="14584" name="Oval 53"/>
        <xdr:cNvSpPr>
          <a:spLocks noChangeArrowheads="1"/>
        </xdr:cNvSpPr>
      </xdr:nvSpPr>
      <xdr:spPr bwMode="auto">
        <a:xfrm>
          <a:off x="6191250" y="13125450"/>
          <a:ext cx="2095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12700</xdr:colOff>
      <xdr:row>12</xdr:row>
      <xdr:rowOff>50800</xdr:rowOff>
    </xdr:from>
    <xdr:to>
      <xdr:col>7</xdr:col>
      <xdr:colOff>203200</xdr:colOff>
      <xdr:row>12</xdr:row>
      <xdr:rowOff>215900</xdr:rowOff>
    </xdr:to>
    <xdr:sp macro="" textlink="">
      <xdr:nvSpPr>
        <xdr:cNvPr id="7" name="円/楕円 6"/>
        <xdr:cNvSpPr/>
      </xdr:nvSpPr>
      <xdr:spPr>
        <a:xfrm>
          <a:off x="3441700" y="3924300"/>
          <a:ext cx="190500" cy="165100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152400</xdr:colOff>
      <xdr:row>12</xdr:row>
      <xdr:rowOff>38100</xdr:rowOff>
    </xdr:from>
    <xdr:to>
      <xdr:col>5</xdr:col>
      <xdr:colOff>76200</xdr:colOff>
      <xdr:row>12</xdr:row>
      <xdr:rowOff>190500</xdr:rowOff>
    </xdr:to>
    <xdr:sp macro="" textlink="">
      <xdr:nvSpPr>
        <xdr:cNvPr id="11" name="円/楕円 10"/>
        <xdr:cNvSpPr/>
      </xdr:nvSpPr>
      <xdr:spPr>
        <a:xfrm>
          <a:off x="2476500" y="3911600"/>
          <a:ext cx="330200" cy="152400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27</xdr:row>
      <xdr:rowOff>76200</xdr:rowOff>
    </xdr:from>
    <xdr:to>
      <xdr:col>14</xdr:col>
      <xdr:colOff>190500</xdr:colOff>
      <xdr:row>27</xdr:row>
      <xdr:rowOff>257175</xdr:rowOff>
    </xdr:to>
    <xdr:sp macro="" textlink="">
      <xdr:nvSpPr>
        <xdr:cNvPr id="8261" name="Oval 3"/>
        <xdr:cNvSpPr>
          <a:spLocks noChangeArrowheads="1"/>
        </xdr:cNvSpPr>
      </xdr:nvSpPr>
      <xdr:spPr bwMode="auto">
        <a:xfrm>
          <a:off x="7505700" y="9486900"/>
          <a:ext cx="16192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114300</xdr:colOff>
      <xdr:row>1</xdr:row>
      <xdr:rowOff>103415</xdr:rowOff>
    </xdr:from>
    <xdr:to>
      <xdr:col>13</xdr:col>
      <xdr:colOff>276225</xdr:colOff>
      <xdr:row>1</xdr:row>
      <xdr:rowOff>284390</xdr:rowOff>
    </xdr:to>
    <xdr:sp macro="" textlink="">
      <xdr:nvSpPr>
        <xdr:cNvPr id="8262" name="Oval 12"/>
        <xdr:cNvSpPr>
          <a:spLocks noChangeArrowheads="1"/>
        </xdr:cNvSpPr>
      </xdr:nvSpPr>
      <xdr:spPr bwMode="auto">
        <a:xfrm>
          <a:off x="7149193" y="293915"/>
          <a:ext cx="16192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123"/>
  <sheetViews>
    <sheetView showGridLines="0" tabSelected="1" view="pageBreakPreview" topLeftCell="B2" zoomScaleNormal="75" zoomScaleSheetLayoutView="100" workbookViewId="0">
      <pane xSplit="6" ySplit="3" topLeftCell="H5" activePane="bottomRight" state="frozen"/>
      <selection activeCell="B2" sqref="B2"/>
      <selection pane="topRight" activeCell="H2" sqref="H2"/>
      <selection pane="bottomLeft" activeCell="B5" sqref="B5"/>
      <selection pane="bottomRight" activeCell="H5" sqref="H5"/>
    </sheetView>
  </sheetViews>
  <sheetFormatPr defaultColWidth="8.85546875" defaultRowHeight="14.25"/>
  <cols>
    <col min="1" max="1" width="9.140625" style="25" customWidth="1"/>
    <col min="2" max="2" width="3.42578125" style="39" customWidth="1"/>
    <col min="3" max="3" width="7.7109375" style="39" customWidth="1"/>
    <col min="4" max="4" width="17.7109375" style="39" customWidth="1"/>
    <col min="5" max="5" width="9.7109375" style="69" customWidth="1"/>
    <col min="6" max="6" width="4.7109375" style="64" customWidth="1"/>
    <col min="7" max="7" width="7.140625" style="39" customWidth="1"/>
    <col min="8" max="29" width="5.42578125" style="39" customWidth="1"/>
    <col min="30" max="31" width="6.85546875" style="39" customWidth="1"/>
    <col min="32" max="32" width="7.140625" style="32" customWidth="1"/>
    <col min="33" max="16384" width="8.85546875" style="25"/>
  </cols>
  <sheetData>
    <row r="2" spans="1:32" ht="36" customHeight="1">
      <c r="A2" s="130"/>
      <c r="B2" s="23"/>
      <c r="C2" s="24" t="s">
        <v>53</v>
      </c>
      <c r="D2" s="152"/>
      <c r="E2" s="152"/>
      <c r="F2" s="26" t="s">
        <v>50</v>
      </c>
      <c r="G2" s="26"/>
      <c r="H2" s="26"/>
      <c r="I2" s="26"/>
      <c r="J2" s="26"/>
      <c r="K2" s="26"/>
      <c r="L2" s="153" t="s">
        <v>31</v>
      </c>
      <c r="M2" s="153"/>
      <c r="N2" s="153"/>
      <c r="O2" s="153"/>
      <c r="P2" s="153"/>
      <c r="Q2" s="154" t="s">
        <v>32</v>
      </c>
      <c r="R2" s="154"/>
      <c r="S2" s="154"/>
      <c r="U2" s="154" t="s">
        <v>51</v>
      </c>
      <c r="V2" s="154"/>
      <c r="W2" s="154"/>
      <c r="X2" s="154"/>
      <c r="Y2" s="154"/>
      <c r="Z2" s="154"/>
      <c r="AA2" s="154"/>
      <c r="AB2" s="154" t="s">
        <v>33</v>
      </c>
      <c r="AC2" s="154"/>
      <c r="AD2" s="151"/>
      <c r="AE2" s="151"/>
      <c r="AF2" s="33" t="s">
        <v>79</v>
      </c>
    </row>
    <row r="3" spans="1:32" ht="9" customHeight="1">
      <c r="B3" s="23"/>
      <c r="C3" s="23"/>
      <c r="D3" s="26"/>
      <c r="E3" s="65"/>
      <c r="F3" s="26"/>
      <c r="G3" s="26"/>
      <c r="H3" s="26"/>
      <c r="I3" s="26"/>
      <c r="J3" s="26"/>
      <c r="K3" s="26"/>
      <c r="L3" s="40"/>
      <c r="M3" s="40"/>
      <c r="N3" s="40"/>
      <c r="O3" s="40"/>
      <c r="P3" s="40"/>
    </row>
    <row r="4" spans="1:32" s="28" customFormat="1" ht="36" customHeight="1">
      <c r="B4" s="27" t="s">
        <v>54</v>
      </c>
      <c r="C4" s="41" t="s">
        <v>34</v>
      </c>
      <c r="D4" s="42" t="s">
        <v>35</v>
      </c>
      <c r="E4" s="70" t="s">
        <v>36</v>
      </c>
      <c r="F4" s="44" t="s">
        <v>37</v>
      </c>
      <c r="G4" s="45" t="s">
        <v>38</v>
      </c>
      <c r="H4" s="27">
        <v>100</v>
      </c>
      <c r="I4" s="43">
        <v>200</v>
      </c>
      <c r="J4" s="43">
        <v>400</v>
      </c>
      <c r="K4" s="43">
        <v>800</v>
      </c>
      <c r="L4" s="43">
        <v>1500</v>
      </c>
      <c r="M4" s="43">
        <v>3000</v>
      </c>
      <c r="N4" s="43">
        <v>5000</v>
      </c>
      <c r="O4" s="43" t="s">
        <v>39</v>
      </c>
      <c r="P4" s="44" t="s">
        <v>40</v>
      </c>
      <c r="Q4" s="43" t="s">
        <v>41</v>
      </c>
      <c r="R4" s="44" t="s">
        <v>42</v>
      </c>
      <c r="S4" s="46" t="s">
        <v>43</v>
      </c>
      <c r="T4" s="46" t="s">
        <v>44</v>
      </c>
      <c r="U4" s="46" t="s">
        <v>45</v>
      </c>
      <c r="V4" s="46" t="s">
        <v>46</v>
      </c>
      <c r="W4" s="46" t="s">
        <v>47</v>
      </c>
      <c r="X4" s="46" t="s">
        <v>48</v>
      </c>
      <c r="Y4" s="46" t="s">
        <v>49</v>
      </c>
      <c r="Z4" s="46" t="s">
        <v>23</v>
      </c>
      <c r="AA4" s="44" t="s">
        <v>24</v>
      </c>
      <c r="AB4" s="44" t="s">
        <v>25</v>
      </c>
      <c r="AC4" s="43" t="s">
        <v>26</v>
      </c>
      <c r="AD4" s="47" t="s">
        <v>27</v>
      </c>
      <c r="AE4" s="48" t="s">
        <v>28</v>
      </c>
      <c r="AF4" s="34" t="s">
        <v>29</v>
      </c>
    </row>
    <row r="5" spans="1:32" ht="30" customHeight="1">
      <c r="B5" s="29">
        <v>1</v>
      </c>
      <c r="C5" s="71"/>
      <c r="D5" s="50" t="str">
        <f t="shared" ref="D5:D24" si="0">IF(C5="","",VLOOKUP(C5,競技者,2))</f>
        <v/>
      </c>
      <c r="E5" s="66"/>
      <c r="F5" s="49"/>
      <c r="G5" s="51"/>
      <c r="H5" s="52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53"/>
      <c r="AF5" s="35"/>
    </row>
    <row r="6" spans="1:32" ht="30" customHeight="1">
      <c r="B6" s="30">
        <v>2</v>
      </c>
      <c r="C6" s="72"/>
      <c r="D6" s="55" t="str">
        <f t="shared" si="0"/>
        <v/>
      </c>
      <c r="E6" s="67"/>
      <c r="F6" s="54"/>
      <c r="G6" s="56"/>
      <c r="H6" s="57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8"/>
      <c r="AF6" s="36"/>
    </row>
    <row r="7" spans="1:32" ht="30" customHeight="1">
      <c r="B7" s="30">
        <v>3</v>
      </c>
      <c r="C7" s="72"/>
      <c r="D7" s="55" t="str">
        <f t="shared" si="0"/>
        <v/>
      </c>
      <c r="E7" s="67"/>
      <c r="F7" s="54"/>
      <c r="G7" s="56"/>
      <c r="H7" s="57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8"/>
      <c r="AF7" s="36"/>
    </row>
    <row r="8" spans="1:32" ht="30" customHeight="1">
      <c r="B8" s="30">
        <v>4</v>
      </c>
      <c r="C8" s="72"/>
      <c r="D8" s="55" t="str">
        <f t="shared" si="0"/>
        <v/>
      </c>
      <c r="E8" s="67"/>
      <c r="F8" s="54"/>
      <c r="G8" s="56"/>
      <c r="H8" s="57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8"/>
      <c r="AF8" s="36"/>
    </row>
    <row r="9" spans="1:32" ht="30" customHeight="1">
      <c r="B9" s="31">
        <v>5</v>
      </c>
      <c r="C9" s="73"/>
      <c r="D9" s="60" t="str">
        <f t="shared" si="0"/>
        <v/>
      </c>
      <c r="E9" s="68"/>
      <c r="F9" s="59"/>
      <c r="G9" s="61"/>
      <c r="H9" s="62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63"/>
      <c r="AF9" s="37"/>
    </row>
    <row r="10" spans="1:32" ht="30" customHeight="1">
      <c r="B10" s="29">
        <v>6</v>
      </c>
      <c r="C10" s="71"/>
      <c r="D10" s="50" t="str">
        <f t="shared" si="0"/>
        <v/>
      </c>
      <c r="E10" s="66"/>
      <c r="F10" s="49"/>
      <c r="G10" s="51"/>
      <c r="H10" s="52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53"/>
      <c r="AF10" s="38"/>
    </row>
    <row r="11" spans="1:32" ht="30" customHeight="1">
      <c r="B11" s="30">
        <v>7</v>
      </c>
      <c r="C11" s="72"/>
      <c r="D11" s="55" t="str">
        <f t="shared" si="0"/>
        <v/>
      </c>
      <c r="E11" s="67"/>
      <c r="F11" s="54"/>
      <c r="G11" s="56"/>
      <c r="H11" s="57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8"/>
      <c r="AF11" s="36"/>
    </row>
    <row r="12" spans="1:32" ht="30" customHeight="1">
      <c r="B12" s="30">
        <v>8</v>
      </c>
      <c r="C12" s="72"/>
      <c r="D12" s="55" t="str">
        <f t="shared" si="0"/>
        <v/>
      </c>
      <c r="E12" s="67"/>
      <c r="F12" s="54"/>
      <c r="G12" s="56"/>
      <c r="H12" s="57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8"/>
      <c r="AF12" s="36"/>
    </row>
    <row r="13" spans="1:32" ht="30" customHeight="1">
      <c r="B13" s="30">
        <v>9</v>
      </c>
      <c r="C13" s="72"/>
      <c r="D13" s="55" t="str">
        <f t="shared" si="0"/>
        <v/>
      </c>
      <c r="E13" s="67"/>
      <c r="F13" s="54"/>
      <c r="G13" s="56"/>
      <c r="H13" s="57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8"/>
      <c r="AF13" s="36"/>
    </row>
    <row r="14" spans="1:32" ht="30" customHeight="1">
      <c r="B14" s="31">
        <v>10</v>
      </c>
      <c r="C14" s="73"/>
      <c r="D14" s="60" t="str">
        <f t="shared" si="0"/>
        <v/>
      </c>
      <c r="E14" s="68"/>
      <c r="F14" s="59"/>
      <c r="G14" s="61"/>
      <c r="H14" s="62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63"/>
      <c r="AF14" s="37"/>
    </row>
    <row r="15" spans="1:32" ht="30" customHeight="1">
      <c r="B15" s="29">
        <v>11</v>
      </c>
      <c r="C15" s="71"/>
      <c r="D15" s="50" t="str">
        <f t="shared" si="0"/>
        <v/>
      </c>
      <c r="E15" s="66"/>
      <c r="F15" s="49"/>
      <c r="G15" s="51"/>
      <c r="H15" s="52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53"/>
      <c r="AF15" s="38"/>
    </row>
    <row r="16" spans="1:32" ht="30" customHeight="1">
      <c r="B16" s="30">
        <v>12</v>
      </c>
      <c r="C16" s="72"/>
      <c r="D16" s="55" t="str">
        <f t="shared" si="0"/>
        <v/>
      </c>
      <c r="E16" s="67"/>
      <c r="F16" s="54"/>
      <c r="G16" s="56"/>
      <c r="H16" s="57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8"/>
      <c r="AF16" s="36"/>
    </row>
    <row r="17" spans="2:32" ht="30" customHeight="1">
      <c r="B17" s="30">
        <v>13</v>
      </c>
      <c r="C17" s="72"/>
      <c r="D17" s="55" t="str">
        <f t="shared" si="0"/>
        <v/>
      </c>
      <c r="E17" s="67"/>
      <c r="F17" s="54"/>
      <c r="G17" s="56"/>
      <c r="H17" s="57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8"/>
      <c r="AF17" s="36"/>
    </row>
    <row r="18" spans="2:32" ht="30" customHeight="1">
      <c r="B18" s="30">
        <v>14</v>
      </c>
      <c r="C18" s="72"/>
      <c r="D18" s="55" t="str">
        <f t="shared" si="0"/>
        <v/>
      </c>
      <c r="E18" s="67"/>
      <c r="F18" s="54"/>
      <c r="G18" s="56"/>
      <c r="H18" s="57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8"/>
      <c r="AF18" s="36"/>
    </row>
    <row r="19" spans="2:32" ht="30" customHeight="1">
      <c r="B19" s="31">
        <v>15</v>
      </c>
      <c r="C19" s="73"/>
      <c r="D19" s="60" t="str">
        <f t="shared" si="0"/>
        <v/>
      </c>
      <c r="E19" s="68"/>
      <c r="F19" s="59"/>
      <c r="G19" s="61"/>
      <c r="H19" s="62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63"/>
      <c r="AF19" s="37"/>
    </row>
    <row r="20" spans="2:32" ht="30" customHeight="1">
      <c r="B20" s="29">
        <v>16</v>
      </c>
      <c r="C20" s="71"/>
      <c r="D20" s="50" t="str">
        <f t="shared" si="0"/>
        <v/>
      </c>
      <c r="E20" s="66"/>
      <c r="F20" s="49"/>
      <c r="G20" s="51"/>
      <c r="H20" s="52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53"/>
      <c r="AF20" s="38"/>
    </row>
    <row r="21" spans="2:32" ht="30" customHeight="1">
      <c r="B21" s="30">
        <v>17</v>
      </c>
      <c r="C21" s="72"/>
      <c r="D21" s="55" t="str">
        <f t="shared" si="0"/>
        <v/>
      </c>
      <c r="E21" s="67"/>
      <c r="F21" s="54"/>
      <c r="G21" s="56"/>
      <c r="H21" s="57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8"/>
      <c r="AF21" s="36"/>
    </row>
    <row r="22" spans="2:32" ht="30" customHeight="1">
      <c r="B22" s="30">
        <v>18</v>
      </c>
      <c r="C22" s="72"/>
      <c r="D22" s="55" t="str">
        <f t="shared" si="0"/>
        <v/>
      </c>
      <c r="E22" s="67"/>
      <c r="F22" s="54"/>
      <c r="G22" s="56"/>
      <c r="H22" s="57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8"/>
      <c r="AF22" s="36"/>
    </row>
    <row r="23" spans="2:32" ht="30" customHeight="1">
      <c r="B23" s="30">
        <v>19</v>
      </c>
      <c r="C23" s="72"/>
      <c r="D23" s="55" t="str">
        <f t="shared" si="0"/>
        <v/>
      </c>
      <c r="E23" s="67"/>
      <c r="F23" s="54"/>
      <c r="G23" s="56"/>
      <c r="H23" s="57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8"/>
      <c r="AF23" s="36"/>
    </row>
    <row r="24" spans="2:32" ht="30" customHeight="1">
      <c r="B24" s="31">
        <v>20</v>
      </c>
      <c r="C24" s="73"/>
      <c r="D24" s="60" t="str">
        <f t="shared" si="0"/>
        <v/>
      </c>
      <c r="E24" s="68"/>
      <c r="F24" s="59"/>
      <c r="G24" s="61"/>
      <c r="H24" s="62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63"/>
      <c r="AF24" s="37"/>
    </row>
    <row r="25" spans="2:32" ht="36" customHeight="1">
      <c r="B25" s="23"/>
      <c r="C25" s="24" t="s">
        <v>53</v>
      </c>
      <c r="D25" s="152" t="str">
        <f>IF(D2="","",D2)</f>
        <v/>
      </c>
      <c r="E25" s="152"/>
      <c r="F25" s="26" t="s">
        <v>50</v>
      </c>
      <c r="G25" s="26"/>
      <c r="H25" s="26"/>
      <c r="I25" s="26"/>
      <c r="J25" s="26"/>
      <c r="K25" s="26"/>
      <c r="L25" s="153" t="s">
        <v>31</v>
      </c>
      <c r="M25" s="153"/>
      <c r="N25" s="153"/>
      <c r="O25" s="153"/>
      <c r="P25" s="153"/>
      <c r="Q25" s="154" t="s">
        <v>32</v>
      </c>
      <c r="R25" s="154"/>
      <c r="S25" s="154"/>
      <c r="U25" s="154" t="s">
        <v>51</v>
      </c>
      <c r="V25" s="154"/>
      <c r="W25" s="154" t="str">
        <f>IF(W2="","",W2)</f>
        <v/>
      </c>
      <c r="X25" s="154"/>
      <c r="Y25" s="154"/>
      <c r="Z25" s="154"/>
      <c r="AA25" s="154"/>
      <c r="AB25" s="154" t="s">
        <v>33</v>
      </c>
      <c r="AC25" s="154"/>
      <c r="AD25" s="151" t="str">
        <f>IF(AD2="","",AD2)</f>
        <v/>
      </c>
      <c r="AE25" s="151"/>
      <c r="AF25" s="33" t="s">
        <v>52</v>
      </c>
    </row>
    <row r="26" spans="2:32" ht="9" customHeight="1">
      <c r="B26" s="23"/>
      <c r="C26" s="23"/>
      <c r="D26" s="26"/>
      <c r="E26" s="65"/>
      <c r="F26" s="26"/>
      <c r="G26" s="26"/>
      <c r="H26" s="26"/>
      <c r="I26" s="26"/>
      <c r="J26" s="26"/>
      <c r="K26" s="26"/>
      <c r="L26" s="40"/>
      <c r="M26" s="40"/>
      <c r="N26" s="40"/>
      <c r="O26" s="40"/>
      <c r="P26" s="40"/>
    </row>
    <row r="27" spans="2:32" s="28" customFormat="1" ht="36" customHeight="1">
      <c r="B27" s="27" t="s">
        <v>54</v>
      </c>
      <c r="C27" s="41" t="s">
        <v>34</v>
      </c>
      <c r="D27" s="42" t="s">
        <v>35</v>
      </c>
      <c r="E27" s="70" t="s">
        <v>36</v>
      </c>
      <c r="F27" s="44" t="s">
        <v>37</v>
      </c>
      <c r="G27" s="45" t="s">
        <v>38</v>
      </c>
      <c r="H27" s="27">
        <v>100</v>
      </c>
      <c r="I27" s="43">
        <v>200</v>
      </c>
      <c r="J27" s="43">
        <v>400</v>
      </c>
      <c r="K27" s="43">
        <v>800</v>
      </c>
      <c r="L27" s="43">
        <v>1500</v>
      </c>
      <c r="M27" s="43">
        <v>3000</v>
      </c>
      <c r="N27" s="43">
        <v>5000</v>
      </c>
      <c r="O27" s="43" t="s">
        <v>39</v>
      </c>
      <c r="P27" s="44" t="s">
        <v>40</v>
      </c>
      <c r="Q27" s="43" t="s">
        <v>41</v>
      </c>
      <c r="R27" s="44" t="s">
        <v>42</v>
      </c>
      <c r="S27" s="46" t="s">
        <v>43</v>
      </c>
      <c r="T27" s="46" t="s">
        <v>44</v>
      </c>
      <c r="U27" s="46" t="s">
        <v>45</v>
      </c>
      <c r="V27" s="46" t="s">
        <v>46</v>
      </c>
      <c r="W27" s="46" t="s">
        <v>47</v>
      </c>
      <c r="X27" s="46" t="s">
        <v>48</v>
      </c>
      <c r="Y27" s="46" t="s">
        <v>49</v>
      </c>
      <c r="Z27" s="46" t="s">
        <v>23</v>
      </c>
      <c r="AA27" s="44" t="s">
        <v>24</v>
      </c>
      <c r="AB27" s="44" t="s">
        <v>25</v>
      </c>
      <c r="AC27" s="43" t="s">
        <v>26</v>
      </c>
      <c r="AD27" s="47" t="s">
        <v>27</v>
      </c>
      <c r="AE27" s="48" t="s">
        <v>28</v>
      </c>
      <c r="AF27" s="34" t="s">
        <v>29</v>
      </c>
    </row>
    <row r="28" spans="2:32" ht="30" customHeight="1">
      <c r="B28" s="29">
        <v>1</v>
      </c>
      <c r="C28" s="71"/>
      <c r="D28" s="50" t="str">
        <f t="shared" ref="D28:D47" si="1">IF(C28="","",VLOOKUP(C28,競技者,2))</f>
        <v/>
      </c>
      <c r="E28" s="66"/>
      <c r="F28" s="49"/>
      <c r="G28" s="51"/>
      <c r="H28" s="52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53"/>
      <c r="AF28" s="35"/>
    </row>
    <row r="29" spans="2:32" ht="30" customHeight="1">
      <c r="B29" s="30">
        <v>2</v>
      </c>
      <c r="C29" s="72"/>
      <c r="D29" s="55" t="str">
        <f t="shared" si="1"/>
        <v/>
      </c>
      <c r="E29" s="67"/>
      <c r="F29" s="54"/>
      <c r="G29" s="56"/>
      <c r="H29" s="57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8"/>
      <c r="AF29" s="36"/>
    </row>
    <row r="30" spans="2:32" ht="30" customHeight="1">
      <c r="B30" s="30">
        <v>3</v>
      </c>
      <c r="C30" s="72"/>
      <c r="D30" s="55" t="str">
        <f t="shared" si="1"/>
        <v/>
      </c>
      <c r="E30" s="67"/>
      <c r="F30" s="54"/>
      <c r="G30" s="56"/>
      <c r="H30" s="57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8"/>
      <c r="AF30" s="36"/>
    </row>
    <row r="31" spans="2:32" ht="30" customHeight="1">
      <c r="B31" s="30">
        <v>4</v>
      </c>
      <c r="C31" s="72"/>
      <c r="D31" s="55" t="str">
        <f t="shared" si="1"/>
        <v/>
      </c>
      <c r="E31" s="67"/>
      <c r="F31" s="54"/>
      <c r="G31" s="56"/>
      <c r="H31" s="57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8"/>
      <c r="AF31" s="36"/>
    </row>
    <row r="32" spans="2:32" ht="30" customHeight="1">
      <c r="B32" s="31">
        <v>5</v>
      </c>
      <c r="C32" s="73"/>
      <c r="D32" s="60" t="str">
        <f t="shared" si="1"/>
        <v/>
      </c>
      <c r="E32" s="68"/>
      <c r="F32" s="59"/>
      <c r="G32" s="61"/>
      <c r="H32" s="62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63"/>
      <c r="AF32" s="37"/>
    </row>
    <row r="33" spans="2:32" ht="30" customHeight="1">
      <c r="B33" s="29">
        <v>6</v>
      </c>
      <c r="C33" s="71"/>
      <c r="D33" s="50" t="str">
        <f t="shared" si="1"/>
        <v/>
      </c>
      <c r="E33" s="66"/>
      <c r="F33" s="49"/>
      <c r="G33" s="51"/>
      <c r="H33" s="52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53"/>
      <c r="AF33" s="38"/>
    </row>
    <row r="34" spans="2:32" ht="30" customHeight="1">
      <c r="B34" s="30">
        <v>7</v>
      </c>
      <c r="C34" s="72"/>
      <c r="D34" s="55" t="str">
        <f t="shared" si="1"/>
        <v/>
      </c>
      <c r="E34" s="67"/>
      <c r="F34" s="54"/>
      <c r="G34" s="56"/>
      <c r="H34" s="57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8"/>
      <c r="AF34" s="36"/>
    </row>
    <row r="35" spans="2:32" ht="30" customHeight="1">
      <c r="B35" s="30">
        <v>8</v>
      </c>
      <c r="C35" s="72"/>
      <c r="D35" s="55" t="str">
        <f t="shared" si="1"/>
        <v/>
      </c>
      <c r="E35" s="67"/>
      <c r="F35" s="54"/>
      <c r="G35" s="56"/>
      <c r="H35" s="57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8"/>
      <c r="AF35" s="36"/>
    </row>
    <row r="36" spans="2:32" ht="30" customHeight="1">
      <c r="B36" s="30">
        <v>9</v>
      </c>
      <c r="C36" s="72"/>
      <c r="D36" s="55" t="str">
        <f t="shared" si="1"/>
        <v/>
      </c>
      <c r="E36" s="67"/>
      <c r="F36" s="54"/>
      <c r="G36" s="56"/>
      <c r="H36" s="57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8"/>
      <c r="AF36" s="36"/>
    </row>
    <row r="37" spans="2:32" ht="30" customHeight="1">
      <c r="B37" s="31">
        <v>10</v>
      </c>
      <c r="C37" s="73"/>
      <c r="D37" s="60" t="str">
        <f t="shared" si="1"/>
        <v/>
      </c>
      <c r="E37" s="68"/>
      <c r="F37" s="59"/>
      <c r="G37" s="61"/>
      <c r="H37" s="62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63"/>
      <c r="AF37" s="37"/>
    </row>
    <row r="38" spans="2:32" ht="30" customHeight="1">
      <c r="B38" s="29">
        <v>11</v>
      </c>
      <c r="C38" s="71"/>
      <c r="D38" s="50" t="str">
        <f t="shared" si="1"/>
        <v/>
      </c>
      <c r="E38" s="66"/>
      <c r="F38" s="49"/>
      <c r="G38" s="51"/>
      <c r="H38" s="52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53"/>
      <c r="AF38" s="38"/>
    </row>
    <row r="39" spans="2:32" ht="30" customHeight="1">
      <c r="B39" s="30">
        <v>12</v>
      </c>
      <c r="C39" s="72"/>
      <c r="D39" s="55" t="str">
        <f t="shared" si="1"/>
        <v/>
      </c>
      <c r="E39" s="67"/>
      <c r="F39" s="54"/>
      <c r="G39" s="56"/>
      <c r="H39" s="57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8"/>
      <c r="AF39" s="36"/>
    </row>
    <row r="40" spans="2:32" ht="30" customHeight="1">
      <c r="B40" s="30">
        <v>13</v>
      </c>
      <c r="C40" s="72"/>
      <c r="D40" s="55" t="str">
        <f t="shared" si="1"/>
        <v/>
      </c>
      <c r="E40" s="67"/>
      <c r="F40" s="54"/>
      <c r="G40" s="56"/>
      <c r="H40" s="57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8"/>
      <c r="AF40" s="36"/>
    </row>
    <row r="41" spans="2:32" ht="30" customHeight="1">
      <c r="B41" s="30">
        <v>14</v>
      </c>
      <c r="C41" s="72"/>
      <c r="D41" s="55" t="str">
        <f t="shared" si="1"/>
        <v/>
      </c>
      <c r="E41" s="67"/>
      <c r="F41" s="54"/>
      <c r="G41" s="56"/>
      <c r="H41" s="57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8"/>
      <c r="AF41" s="36"/>
    </row>
    <row r="42" spans="2:32" ht="30" customHeight="1">
      <c r="B42" s="31">
        <v>15</v>
      </c>
      <c r="C42" s="73"/>
      <c r="D42" s="60" t="str">
        <f t="shared" si="1"/>
        <v/>
      </c>
      <c r="E42" s="68"/>
      <c r="F42" s="59"/>
      <c r="G42" s="61"/>
      <c r="H42" s="62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63"/>
      <c r="AF42" s="37"/>
    </row>
    <row r="43" spans="2:32" ht="30" customHeight="1">
      <c r="B43" s="29">
        <v>16</v>
      </c>
      <c r="C43" s="71"/>
      <c r="D43" s="50" t="str">
        <f t="shared" si="1"/>
        <v/>
      </c>
      <c r="E43" s="66"/>
      <c r="F43" s="49"/>
      <c r="G43" s="51"/>
      <c r="H43" s="52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53"/>
      <c r="AF43" s="38"/>
    </row>
    <row r="44" spans="2:32" ht="30" customHeight="1">
      <c r="B44" s="30">
        <v>17</v>
      </c>
      <c r="C44" s="72"/>
      <c r="D44" s="55" t="str">
        <f t="shared" si="1"/>
        <v/>
      </c>
      <c r="E44" s="67"/>
      <c r="F44" s="54"/>
      <c r="G44" s="56"/>
      <c r="H44" s="57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8"/>
      <c r="AF44" s="36"/>
    </row>
    <row r="45" spans="2:32" ht="30" customHeight="1">
      <c r="B45" s="30">
        <v>18</v>
      </c>
      <c r="C45" s="72"/>
      <c r="D45" s="55" t="str">
        <f t="shared" si="1"/>
        <v/>
      </c>
      <c r="E45" s="67"/>
      <c r="F45" s="54"/>
      <c r="G45" s="56"/>
      <c r="H45" s="57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8"/>
      <c r="AF45" s="36"/>
    </row>
    <row r="46" spans="2:32" ht="30" customHeight="1">
      <c r="B46" s="30">
        <v>19</v>
      </c>
      <c r="C46" s="72"/>
      <c r="D46" s="55" t="str">
        <f t="shared" si="1"/>
        <v/>
      </c>
      <c r="E46" s="67"/>
      <c r="F46" s="54"/>
      <c r="G46" s="56"/>
      <c r="H46" s="57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8"/>
      <c r="AF46" s="36"/>
    </row>
    <row r="47" spans="2:32" ht="29.25" customHeight="1">
      <c r="B47" s="31">
        <v>20</v>
      </c>
      <c r="C47" s="73"/>
      <c r="D47" s="60" t="str">
        <f t="shared" si="1"/>
        <v/>
      </c>
      <c r="E47" s="68"/>
      <c r="F47" s="59"/>
      <c r="G47" s="61"/>
      <c r="H47" s="62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63"/>
      <c r="AF47" s="37"/>
    </row>
    <row r="48" spans="2:32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3" ht="18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</sheetData>
  <mergeCells count="14">
    <mergeCell ref="AD2:AE2"/>
    <mergeCell ref="D25:E25"/>
    <mergeCell ref="L25:P25"/>
    <mergeCell ref="Q25:S25"/>
    <mergeCell ref="U25:V25"/>
    <mergeCell ref="W25:AA25"/>
    <mergeCell ref="AB25:AC25"/>
    <mergeCell ref="AD25:AE25"/>
    <mergeCell ref="D2:E2"/>
    <mergeCell ref="L2:P2"/>
    <mergeCell ref="Q2:S2"/>
    <mergeCell ref="U2:V2"/>
    <mergeCell ref="W2:AA2"/>
    <mergeCell ref="AB2:AC2"/>
  </mergeCells>
  <phoneticPr fontId="1"/>
  <dataValidations count="1">
    <dataValidation imeMode="off" allowBlank="1" showInputMessage="1" showErrorMessage="1" sqref="C1:C1048576"/>
  </dataValidations>
  <pageMargins left="0.36" right="0.33" top="0.4" bottom="0.4" header="0.24" footer="0.23"/>
  <pageSetup paperSize="9" scale="82" orientation="landscape" r:id="rId1"/>
  <headerFooter alignWithMargins="0">
    <oddHeader>&amp;L&amp;"ＭＳ ゴシック,標準"様式Ⅲ</oddHeader>
    <oddFooter>&amp;L&amp;"ＭＳ ゴシック,標準"※　申込様式（指定の申込書以外は、原則としてこの書式で申し込んで下さい。）　　　　　　　　　　＊A4サイズに統一する。　　　　　　　　　　　＊女子は上辺を朱塗する。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123"/>
  <sheetViews>
    <sheetView showGridLines="0" view="pageBreakPreview" topLeftCell="B2" zoomScaleNormal="75" zoomScaleSheetLayoutView="100" workbookViewId="0">
      <pane xSplit="6" ySplit="3" topLeftCell="H5" activePane="bottomRight" state="frozen"/>
      <selection activeCell="B2" sqref="B2"/>
      <selection pane="topRight" activeCell="H2" sqref="H2"/>
      <selection pane="bottomLeft" activeCell="B5" sqref="B5"/>
      <selection pane="bottomRight" activeCell="H5" sqref="H5"/>
    </sheetView>
  </sheetViews>
  <sheetFormatPr defaultColWidth="8.85546875" defaultRowHeight="14.25"/>
  <cols>
    <col min="1" max="1" width="9.140625" style="25" customWidth="1"/>
    <col min="2" max="2" width="3.42578125" style="39" customWidth="1"/>
    <col min="3" max="3" width="7.7109375" style="39" customWidth="1"/>
    <col min="4" max="4" width="17.7109375" style="39" customWidth="1"/>
    <col min="5" max="5" width="9.7109375" style="69" customWidth="1"/>
    <col min="6" max="6" width="4.7109375" style="64" customWidth="1"/>
    <col min="7" max="7" width="7.140625" style="39" customWidth="1"/>
    <col min="8" max="29" width="5.42578125" style="39" customWidth="1"/>
    <col min="30" max="31" width="6.85546875" style="39" customWidth="1"/>
    <col min="32" max="32" width="7.140625" style="32" customWidth="1"/>
    <col min="33" max="16384" width="8.85546875" style="25"/>
  </cols>
  <sheetData>
    <row r="2" spans="1:32" ht="36" customHeight="1">
      <c r="A2" s="130"/>
      <c r="B2" s="23"/>
      <c r="C2" s="24" t="s">
        <v>53</v>
      </c>
      <c r="D2" s="152"/>
      <c r="E2" s="152"/>
      <c r="F2" s="26" t="s">
        <v>50</v>
      </c>
      <c r="G2" s="26"/>
      <c r="H2" s="26"/>
      <c r="I2" s="26"/>
      <c r="J2" s="26"/>
      <c r="K2" s="26"/>
      <c r="L2" s="153" t="s">
        <v>31</v>
      </c>
      <c r="M2" s="153"/>
      <c r="N2" s="153"/>
      <c r="O2" s="153"/>
      <c r="P2" s="153"/>
      <c r="Q2" s="154" t="s">
        <v>32</v>
      </c>
      <c r="R2" s="154"/>
      <c r="S2" s="154"/>
      <c r="U2" s="154" t="s">
        <v>51</v>
      </c>
      <c r="V2" s="154"/>
      <c r="W2" s="154"/>
      <c r="X2" s="154"/>
      <c r="Y2" s="154"/>
      <c r="Z2" s="154"/>
      <c r="AA2" s="154"/>
      <c r="AB2" s="154" t="s">
        <v>33</v>
      </c>
      <c r="AC2" s="154"/>
      <c r="AD2" s="151"/>
      <c r="AE2" s="151"/>
      <c r="AF2" s="33" t="s">
        <v>79</v>
      </c>
    </row>
    <row r="3" spans="1:32" ht="9" customHeight="1">
      <c r="B3" s="23"/>
      <c r="C3" s="23"/>
      <c r="D3" s="26"/>
      <c r="E3" s="65"/>
      <c r="F3" s="26"/>
      <c r="G3" s="26"/>
      <c r="H3" s="26"/>
      <c r="I3" s="26"/>
      <c r="J3" s="26"/>
      <c r="K3" s="26"/>
      <c r="L3" s="40"/>
      <c r="M3" s="40"/>
      <c r="N3" s="40"/>
      <c r="O3" s="40"/>
      <c r="P3" s="40"/>
    </row>
    <row r="4" spans="1:32" s="28" customFormat="1" ht="36" customHeight="1">
      <c r="B4" s="27" t="s">
        <v>54</v>
      </c>
      <c r="C4" s="41" t="s">
        <v>34</v>
      </c>
      <c r="D4" s="42" t="s">
        <v>35</v>
      </c>
      <c r="E4" s="70" t="s">
        <v>36</v>
      </c>
      <c r="F4" s="44" t="s">
        <v>37</v>
      </c>
      <c r="G4" s="45" t="s">
        <v>38</v>
      </c>
      <c r="H4" s="27">
        <v>100</v>
      </c>
      <c r="I4" s="43">
        <v>200</v>
      </c>
      <c r="J4" s="43">
        <v>400</v>
      </c>
      <c r="K4" s="43">
        <v>800</v>
      </c>
      <c r="L4" s="43">
        <v>1500</v>
      </c>
      <c r="M4" s="43">
        <v>3000</v>
      </c>
      <c r="N4" s="43">
        <v>5000</v>
      </c>
      <c r="O4" s="43" t="s">
        <v>39</v>
      </c>
      <c r="P4" s="44" t="s">
        <v>40</v>
      </c>
      <c r="Q4" s="43" t="s">
        <v>41</v>
      </c>
      <c r="R4" s="44" t="s">
        <v>42</v>
      </c>
      <c r="S4" s="46" t="s">
        <v>43</v>
      </c>
      <c r="T4" s="46" t="s">
        <v>44</v>
      </c>
      <c r="U4" s="46" t="s">
        <v>45</v>
      </c>
      <c r="V4" s="46" t="s">
        <v>46</v>
      </c>
      <c r="W4" s="46" t="s">
        <v>47</v>
      </c>
      <c r="X4" s="46" t="s">
        <v>48</v>
      </c>
      <c r="Y4" s="46" t="s">
        <v>49</v>
      </c>
      <c r="Z4" s="46" t="s">
        <v>23</v>
      </c>
      <c r="AA4" s="44" t="s">
        <v>24</v>
      </c>
      <c r="AB4" s="44" t="s">
        <v>25</v>
      </c>
      <c r="AC4" s="43" t="s">
        <v>26</v>
      </c>
      <c r="AD4" s="47" t="s">
        <v>27</v>
      </c>
      <c r="AE4" s="48" t="s">
        <v>28</v>
      </c>
      <c r="AF4" s="34" t="s">
        <v>29</v>
      </c>
    </row>
    <row r="5" spans="1:32" ht="30" customHeight="1">
      <c r="B5" s="29">
        <v>1</v>
      </c>
      <c r="C5" s="71"/>
      <c r="D5" s="50"/>
      <c r="E5" s="66"/>
      <c r="F5" s="49"/>
      <c r="G5" s="51"/>
      <c r="H5" s="52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53"/>
      <c r="AF5" s="35"/>
    </row>
    <row r="6" spans="1:32" ht="30" customHeight="1">
      <c r="B6" s="30">
        <v>2</v>
      </c>
      <c r="C6" s="72"/>
      <c r="D6" s="55"/>
      <c r="E6" s="67"/>
      <c r="F6" s="54"/>
      <c r="G6" s="56"/>
      <c r="H6" s="57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8"/>
      <c r="AF6" s="36"/>
    </row>
    <row r="7" spans="1:32" ht="30" customHeight="1">
      <c r="B7" s="30">
        <v>3</v>
      </c>
      <c r="C7" s="72"/>
      <c r="D7" s="55"/>
      <c r="E7" s="67"/>
      <c r="F7" s="54"/>
      <c r="G7" s="56"/>
      <c r="H7" s="57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8"/>
      <c r="AF7" s="36"/>
    </row>
    <row r="8" spans="1:32" ht="30" customHeight="1">
      <c r="B8" s="30">
        <v>4</v>
      </c>
      <c r="C8" s="72"/>
      <c r="D8" s="55"/>
      <c r="E8" s="67"/>
      <c r="F8" s="54"/>
      <c r="G8" s="56"/>
      <c r="H8" s="57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8"/>
      <c r="AF8" s="36"/>
    </row>
    <row r="9" spans="1:32" ht="30" customHeight="1">
      <c r="B9" s="31">
        <v>5</v>
      </c>
      <c r="C9" s="73"/>
      <c r="D9" s="60"/>
      <c r="E9" s="68"/>
      <c r="F9" s="59"/>
      <c r="G9" s="61"/>
      <c r="H9" s="62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63"/>
      <c r="AF9" s="37"/>
    </row>
    <row r="10" spans="1:32" ht="30" customHeight="1">
      <c r="B10" s="29">
        <v>6</v>
      </c>
      <c r="C10" s="71"/>
      <c r="D10" s="50"/>
      <c r="E10" s="66"/>
      <c r="F10" s="49"/>
      <c r="G10" s="51"/>
      <c r="H10" s="52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53"/>
      <c r="AF10" s="38"/>
    </row>
    <row r="11" spans="1:32" ht="30" customHeight="1">
      <c r="B11" s="30">
        <v>7</v>
      </c>
      <c r="C11" s="72"/>
      <c r="D11" s="55"/>
      <c r="E11" s="67"/>
      <c r="F11" s="54"/>
      <c r="G11" s="56"/>
      <c r="H11" s="57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8"/>
      <c r="AF11" s="36"/>
    </row>
    <row r="12" spans="1:32" ht="30" customHeight="1">
      <c r="B12" s="30">
        <v>8</v>
      </c>
      <c r="C12" s="72"/>
      <c r="D12" s="55"/>
      <c r="E12" s="67"/>
      <c r="F12" s="54"/>
      <c r="G12" s="56"/>
      <c r="H12" s="57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8"/>
      <c r="AF12" s="36"/>
    </row>
    <row r="13" spans="1:32" ht="30" customHeight="1">
      <c r="B13" s="30">
        <v>9</v>
      </c>
      <c r="C13" s="72"/>
      <c r="D13" s="55"/>
      <c r="E13" s="67"/>
      <c r="F13" s="54"/>
      <c r="G13" s="56"/>
      <c r="H13" s="57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8"/>
      <c r="AF13" s="36"/>
    </row>
    <row r="14" spans="1:32" ht="30" customHeight="1">
      <c r="B14" s="31">
        <v>10</v>
      </c>
      <c r="C14" s="73"/>
      <c r="D14" s="60"/>
      <c r="E14" s="68"/>
      <c r="F14" s="59"/>
      <c r="G14" s="61"/>
      <c r="H14" s="62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63"/>
      <c r="AF14" s="37"/>
    </row>
    <row r="15" spans="1:32" ht="30" customHeight="1">
      <c r="B15" s="29">
        <v>11</v>
      </c>
      <c r="C15" s="71"/>
      <c r="D15" s="50"/>
      <c r="E15" s="66"/>
      <c r="F15" s="49"/>
      <c r="G15" s="51"/>
      <c r="H15" s="52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53"/>
      <c r="AF15" s="38"/>
    </row>
    <row r="16" spans="1:32" ht="30" customHeight="1">
      <c r="B16" s="30">
        <v>12</v>
      </c>
      <c r="C16" s="72"/>
      <c r="D16" s="55"/>
      <c r="E16" s="67"/>
      <c r="F16" s="54"/>
      <c r="G16" s="56"/>
      <c r="H16" s="57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8"/>
      <c r="AF16" s="36"/>
    </row>
    <row r="17" spans="2:32" ht="30" customHeight="1">
      <c r="B17" s="30">
        <v>13</v>
      </c>
      <c r="C17" s="72"/>
      <c r="D17" s="55"/>
      <c r="E17" s="67"/>
      <c r="F17" s="54"/>
      <c r="G17" s="56"/>
      <c r="H17" s="57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8"/>
      <c r="AF17" s="36"/>
    </row>
    <row r="18" spans="2:32" ht="30" customHeight="1">
      <c r="B18" s="30">
        <v>14</v>
      </c>
      <c r="C18" s="72"/>
      <c r="D18" s="55"/>
      <c r="E18" s="67"/>
      <c r="F18" s="54"/>
      <c r="G18" s="56"/>
      <c r="H18" s="57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8"/>
      <c r="AF18" s="36"/>
    </row>
    <row r="19" spans="2:32" ht="30" customHeight="1">
      <c r="B19" s="31">
        <v>15</v>
      </c>
      <c r="C19" s="73"/>
      <c r="D19" s="60"/>
      <c r="E19" s="68"/>
      <c r="F19" s="59"/>
      <c r="G19" s="61"/>
      <c r="H19" s="62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63"/>
      <c r="AF19" s="37"/>
    </row>
    <row r="20" spans="2:32" ht="30" customHeight="1">
      <c r="B20" s="29">
        <v>16</v>
      </c>
      <c r="C20" s="71"/>
      <c r="D20" s="50"/>
      <c r="E20" s="66"/>
      <c r="F20" s="49"/>
      <c r="G20" s="51"/>
      <c r="H20" s="52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53"/>
      <c r="AF20" s="38"/>
    </row>
    <row r="21" spans="2:32" ht="30" customHeight="1">
      <c r="B21" s="30">
        <v>17</v>
      </c>
      <c r="C21" s="72"/>
      <c r="D21" s="55"/>
      <c r="E21" s="67"/>
      <c r="F21" s="54"/>
      <c r="G21" s="56"/>
      <c r="H21" s="57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8"/>
      <c r="AF21" s="36"/>
    </row>
    <row r="22" spans="2:32" ht="30" customHeight="1">
      <c r="B22" s="30">
        <v>18</v>
      </c>
      <c r="C22" s="72"/>
      <c r="D22" s="55"/>
      <c r="E22" s="67"/>
      <c r="F22" s="54"/>
      <c r="G22" s="56"/>
      <c r="H22" s="57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8"/>
      <c r="AF22" s="36"/>
    </row>
    <row r="23" spans="2:32" ht="30" customHeight="1">
      <c r="B23" s="30">
        <v>19</v>
      </c>
      <c r="C23" s="72"/>
      <c r="D23" s="55"/>
      <c r="E23" s="67"/>
      <c r="F23" s="54"/>
      <c r="G23" s="56"/>
      <c r="H23" s="57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8"/>
      <c r="AF23" s="36"/>
    </row>
    <row r="24" spans="2:32" ht="30" customHeight="1">
      <c r="B24" s="31">
        <v>20</v>
      </c>
      <c r="C24" s="73"/>
      <c r="D24" s="60"/>
      <c r="E24" s="68"/>
      <c r="F24" s="59"/>
      <c r="G24" s="61"/>
      <c r="H24" s="62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63"/>
      <c r="AF24" s="37"/>
    </row>
    <row r="25" spans="2:32" ht="36" customHeight="1">
      <c r="B25" s="23"/>
      <c r="C25" s="24" t="s">
        <v>53</v>
      </c>
      <c r="D25" s="152" t="str">
        <f>IF(D2="","",D2)</f>
        <v/>
      </c>
      <c r="E25" s="152"/>
      <c r="F25" s="26" t="s">
        <v>50</v>
      </c>
      <c r="G25" s="26"/>
      <c r="H25" s="26"/>
      <c r="I25" s="26"/>
      <c r="J25" s="26"/>
      <c r="K25" s="26"/>
      <c r="L25" s="153" t="s">
        <v>31</v>
      </c>
      <c r="M25" s="153"/>
      <c r="N25" s="153"/>
      <c r="O25" s="153"/>
      <c r="P25" s="153"/>
      <c r="Q25" s="154" t="s">
        <v>32</v>
      </c>
      <c r="R25" s="154"/>
      <c r="S25" s="154"/>
      <c r="U25" s="154" t="s">
        <v>51</v>
      </c>
      <c r="V25" s="154"/>
      <c r="W25" s="154" t="str">
        <f>IF(W2="","",W2)</f>
        <v/>
      </c>
      <c r="X25" s="154"/>
      <c r="Y25" s="154"/>
      <c r="Z25" s="154"/>
      <c r="AA25" s="154"/>
      <c r="AB25" s="154" t="s">
        <v>33</v>
      </c>
      <c r="AC25" s="154"/>
      <c r="AD25" s="151" t="str">
        <f>IF(AD2="","",AD2)</f>
        <v/>
      </c>
      <c r="AE25" s="151"/>
      <c r="AF25" s="33" t="s">
        <v>52</v>
      </c>
    </row>
    <row r="26" spans="2:32" ht="9" customHeight="1">
      <c r="B26" s="23"/>
      <c r="C26" s="23"/>
      <c r="D26" s="26"/>
      <c r="E26" s="65"/>
      <c r="F26" s="26"/>
      <c r="G26" s="26"/>
      <c r="H26" s="26"/>
      <c r="I26" s="26"/>
      <c r="J26" s="26"/>
      <c r="K26" s="26"/>
      <c r="L26" s="40"/>
      <c r="M26" s="40"/>
      <c r="N26" s="40"/>
      <c r="O26" s="40"/>
      <c r="P26" s="40"/>
    </row>
    <row r="27" spans="2:32" s="28" customFormat="1" ht="36" customHeight="1">
      <c r="B27" s="27" t="s">
        <v>54</v>
      </c>
      <c r="C27" s="41" t="s">
        <v>34</v>
      </c>
      <c r="D27" s="42" t="s">
        <v>35</v>
      </c>
      <c r="E27" s="70" t="s">
        <v>36</v>
      </c>
      <c r="F27" s="44" t="s">
        <v>37</v>
      </c>
      <c r="G27" s="45" t="s">
        <v>38</v>
      </c>
      <c r="H27" s="27">
        <v>100</v>
      </c>
      <c r="I27" s="43">
        <v>200</v>
      </c>
      <c r="J27" s="43">
        <v>400</v>
      </c>
      <c r="K27" s="43">
        <v>800</v>
      </c>
      <c r="L27" s="43">
        <v>1500</v>
      </c>
      <c r="M27" s="43">
        <v>3000</v>
      </c>
      <c r="N27" s="43">
        <v>5000</v>
      </c>
      <c r="O27" s="43" t="s">
        <v>39</v>
      </c>
      <c r="P27" s="44" t="s">
        <v>40</v>
      </c>
      <c r="Q27" s="43" t="s">
        <v>41</v>
      </c>
      <c r="R27" s="44" t="s">
        <v>42</v>
      </c>
      <c r="S27" s="46" t="s">
        <v>43</v>
      </c>
      <c r="T27" s="46" t="s">
        <v>44</v>
      </c>
      <c r="U27" s="46" t="s">
        <v>45</v>
      </c>
      <c r="V27" s="46" t="s">
        <v>46</v>
      </c>
      <c r="W27" s="46" t="s">
        <v>47</v>
      </c>
      <c r="X27" s="46" t="s">
        <v>48</v>
      </c>
      <c r="Y27" s="46" t="s">
        <v>49</v>
      </c>
      <c r="Z27" s="46" t="s">
        <v>23</v>
      </c>
      <c r="AA27" s="44" t="s">
        <v>24</v>
      </c>
      <c r="AB27" s="44" t="s">
        <v>25</v>
      </c>
      <c r="AC27" s="43" t="s">
        <v>26</v>
      </c>
      <c r="AD27" s="47" t="s">
        <v>27</v>
      </c>
      <c r="AE27" s="48" t="s">
        <v>28</v>
      </c>
      <c r="AF27" s="34" t="s">
        <v>29</v>
      </c>
    </row>
    <row r="28" spans="2:32" ht="30" customHeight="1">
      <c r="B28" s="29">
        <v>1</v>
      </c>
      <c r="C28" s="71"/>
      <c r="D28" s="50"/>
      <c r="E28" s="66"/>
      <c r="F28" s="49"/>
      <c r="G28" s="51"/>
      <c r="H28" s="52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53"/>
      <c r="AF28" s="35"/>
    </row>
    <row r="29" spans="2:32" ht="30" customHeight="1">
      <c r="B29" s="30">
        <v>2</v>
      </c>
      <c r="C29" s="72"/>
      <c r="D29" s="55"/>
      <c r="E29" s="67"/>
      <c r="F29" s="54"/>
      <c r="G29" s="56"/>
      <c r="H29" s="57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8"/>
      <c r="AF29" s="36"/>
    </row>
    <row r="30" spans="2:32" ht="30" customHeight="1">
      <c r="B30" s="30">
        <v>3</v>
      </c>
      <c r="C30" s="72"/>
      <c r="D30" s="55"/>
      <c r="E30" s="67"/>
      <c r="F30" s="54"/>
      <c r="G30" s="56"/>
      <c r="H30" s="57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8"/>
      <c r="AF30" s="36"/>
    </row>
    <row r="31" spans="2:32" ht="30" customHeight="1">
      <c r="B31" s="30">
        <v>4</v>
      </c>
      <c r="C31" s="72"/>
      <c r="D31" s="55"/>
      <c r="E31" s="67"/>
      <c r="F31" s="54"/>
      <c r="G31" s="56"/>
      <c r="H31" s="57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8"/>
      <c r="AF31" s="36"/>
    </row>
    <row r="32" spans="2:32" ht="30" customHeight="1">
      <c r="B32" s="31">
        <v>5</v>
      </c>
      <c r="C32" s="73"/>
      <c r="D32" s="60"/>
      <c r="E32" s="68"/>
      <c r="F32" s="59"/>
      <c r="G32" s="61"/>
      <c r="H32" s="62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63"/>
      <c r="AF32" s="37"/>
    </row>
    <row r="33" spans="2:32" ht="30" customHeight="1">
      <c r="B33" s="29">
        <v>6</v>
      </c>
      <c r="C33" s="71"/>
      <c r="D33" s="50"/>
      <c r="E33" s="66"/>
      <c r="F33" s="49"/>
      <c r="G33" s="51"/>
      <c r="H33" s="52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53"/>
      <c r="AF33" s="38"/>
    </row>
    <row r="34" spans="2:32" ht="30" customHeight="1">
      <c r="B34" s="30">
        <v>7</v>
      </c>
      <c r="C34" s="72"/>
      <c r="D34" s="55"/>
      <c r="E34" s="67"/>
      <c r="F34" s="54"/>
      <c r="G34" s="56"/>
      <c r="H34" s="57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8"/>
      <c r="AF34" s="36"/>
    </row>
    <row r="35" spans="2:32" ht="30" customHeight="1">
      <c r="B35" s="30">
        <v>8</v>
      </c>
      <c r="C35" s="72"/>
      <c r="D35" s="55"/>
      <c r="E35" s="67"/>
      <c r="F35" s="54"/>
      <c r="G35" s="56"/>
      <c r="H35" s="57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8"/>
      <c r="AF35" s="36"/>
    </row>
    <row r="36" spans="2:32" ht="30" customHeight="1">
      <c r="B36" s="30">
        <v>9</v>
      </c>
      <c r="C36" s="72"/>
      <c r="D36" s="55"/>
      <c r="E36" s="67"/>
      <c r="F36" s="54"/>
      <c r="G36" s="56"/>
      <c r="H36" s="57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8"/>
      <c r="AF36" s="36"/>
    </row>
    <row r="37" spans="2:32" ht="30" customHeight="1">
      <c r="B37" s="31">
        <v>10</v>
      </c>
      <c r="C37" s="73"/>
      <c r="D37" s="60"/>
      <c r="E37" s="68"/>
      <c r="F37" s="59"/>
      <c r="G37" s="61"/>
      <c r="H37" s="62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63"/>
      <c r="AF37" s="37"/>
    </row>
    <row r="38" spans="2:32" ht="30" customHeight="1">
      <c r="B38" s="29">
        <v>11</v>
      </c>
      <c r="C38" s="71"/>
      <c r="D38" s="50"/>
      <c r="E38" s="66"/>
      <c r="F38" s="49"/>
      <c r="G38" s="51"/>
      <c r="H38" s="52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53"/>
      <c r="AF38" s="38"/>
    </row>
    <row r="39" spans="2:32" ht="30" customHeight="1">
      <c r="B39" s="30">
        <v>12</v>
      </c>
      <c r="C39" s="72"/>
      <c r="D39" s="55"/>
      <c r="E39" s="67"/>
      <c r="F39" s="54"/>
      <c r="G39" s="56"/>
      <c r="H39" s="57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8"/>
      <c r="AF39" s="36"/>
    </row>
    <row r="40" spans="2:32" ht="30" customHeight="1">
      <c r="B40" s="30">
        <v>13</v>
      </c>
      <c r="C40" s="72"/>
      <c r="D40" s="55"/>
      <c r="E40" s="67"/>
      <c r="F40" s="54"/>
      <c r="G40" s="56"/>
      <c r="H40" s="57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8"/>
      <c r="AF40" s="36"/>
    </row>
    <row r="41" spans="2:32" ht="30" customHeight="1">
      <c r="B41" s="30">
        <v>14</v>
      </c>
      <c r="C41" s="72"/>
      <c r="D41" s="55"/>
      <c r="E41" s="67"/>
      <c r="F41" s="54"/>
      <c r="G41" s="56"/>
      <c r="H41" s="57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8"/>
      <c r="AF41" s="36"/>
    </row>
    <row r="42" spans="2:32" ht="30" customHeight="1">
      <c r="B42" s="31">
        <v>15</v>
      </c>
      <c r="C42" s="73"/>
      <c r="D42" s="60"/>
      <c r="E42" s="68"/>
      <c r="F42" s="59"/>
      <c r="G42" s="61"/>
      <c r="H42" s="62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63"/>
      <c r="AF42" s="37"/>
    </row>
    <row r="43" spans="2:32" ht="30" customHeight="1">
      <c r="B43" s="29">
        <v>16</v>
      </c>
      <c r="C43" s="71"/>
      <c r="D43" s="50"/>
      <c r="E43" s="66"/>
      <c r="F43" s="49"/>
      <c r="G43" s="51"/>
      <c r="H43" s="52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53"/>
      <c r="AF43" s="38"/>
    </row>
    <row r="44" spans="2:32" ht="30" customHeight="1">
      <c r="B44" s="30">
        <v>17</v>
      </c>
      <c r="C44" s="72"/>
      <c r="D44" s="55"/>
      <c r="E44" s="67"/>
      <c r="F44" s="54"/>
      <c r="G44" s="56"/>
      <c r="H44" s="57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8"/>
      <c r="AF44" s="36"/>
    </row>
    <row r="45" spans="2:32" ht="30" customHeight="1">
      <c r="B45" s="30">
        <v>18</v>
      </c>
      <c r="C45" s="72"/>
      <c r="D45" s="55"/>
      <c r="E45" s="67"/>
      <c r="F45" s="54"/>
      <c r="G45" s="56"/>
      <c r="H45" s="57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8"/>
      <c r="AF45" s="36"/>
    </row>
    <row r="46" spans="2:32" ht="30" customHeight="1">
      <c r="B46" s="30">
        <v>19</v>
      </c>
      <c r="C46" s="72"/>
      <c r="D46" s="55"/>
      <c r="E46" s="67"/>
      <c r="F46" s="54"/>
      <c r="G46" s="56"/>
      <c r="H46" s="57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8"/>
      <c r="AF46" s="36"/>
    </row>
    <row r="47" spans="2:32" ht="29.25" customHeight="1">
      <c r="B47" s="31">
        <v>20</v>
      </c>
      <c r="C47" s="73"/>
      <c r="D47" s="60"/>
      <c r="E47" s="68"/>
      <c r="F47" s="59"/>
      <c r="G47" s="61"/>
      <c r="H47" s="62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63"/>
      <c r="AF47" s="37"/>
    </row>
    <row r="48" spans="2:32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3" ht="18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</sheetData>
  <mergeCells count="14">
    <mergeCell ref="AD2:AE2"/>
    <mergeCell ref="D25:E25"/>
    <mergeCell ref="L25:P25"/>
    <mergeCell ref="Q25:S25"/>
    <mergeCell ref="U25:V25"/>
    <mergeCell ref="W25:AA25"/>
    <mergeCell ref="AB25:AC25"/>
    <mergeCell ref="AD25:AE25"/>
    <mergeCell ref="D2:E2"/>
    <mergeCell ref="L2:P2"/>
    <mergeCell ref="Q2:S2"/>
    <mergeCell ref="U2:V2"/>
    <mergeCell ref="W2:AA2"/>
    <mergeCell ref="AB2:AC2"/>
  </mergeCells>
  <phoneticPr fontId="1"/>
  <dataValidations count="1">
    <dataValidation imeMode="off" allowBlank="1" showInputMessage="1" showErrorMessage="1" sqref="C1:C1048576"/>
  </dataValidations>
  <pageMargins left="0.36" right="0.33" top="0.4" bottom="0.4" header="0.24" footer="0.23"/>
  <pageSetup paperSize="9" scale="82" orientation="landscape" r:id="rId1"/>
  <headerFooter alignWithMargins="0">
    <oddHeader>&amp;L&amp;"ＭＳ ゴシック,標準"様式Ⅲ</oddHeader>
    <oddFooter>&amp;L&amp;"ＭＳ ゴシック,標準"※　申込様式（指定の申込書以外は、原則としてこの書式で申し込んで下さい。）　　　　　　　　　　＊A4サイズに統一する。　　　　　　　　　　　＊女子は上辺を朱塗する。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showGridLines="0" view="pageBreakPreview" zoomScale="75" zoomScaleNormal="75" workbookViewId="0">
      <selection activeCell="A36" sqref="A36:B36"/>
    </sheetView>
  </sheetViews>
  <sheetFormatPr defaultRowHeight="12"/>
  <cols>
    <col min="1" max="1" width="13.140625" style="1" customWidth="1"/>
    <col min="2" max="2" width="7.42578125" style="1" customWidth="1"/>
    <col min="3" max="3" width="8.5703125" style="1" customWidth="1"/>
    <col min="4" max="4" width="5.42578125" style="1" customWidth="1"/>
    <col min="5" max="5" width="1.42578125" style="1" customWidth="1"/>
    <col min="6" max="6" width="7.7109375" style="1" customWidth="1"/>
    <col min="7" max="7" width="13.140625" style="1" customWidth="1"/>
    <col min="8" max="8" width="14.7109375" style="1" customWidth="1"/>
    <col min="9" max="9" width="13.140625" style="1" customWidth="1"/>
    <col min="10" max="10" width="7.42578125" style="1" customWidth="1"/>
    <col min="11" max="11" width="8.5703125" style="1" customWidth="1"/>
    <col min="12" max="12" width="5.42578125" style="1" customWidth="1"/>
    <col min="13" max="13" width="1.42578125" style="1" customWidth="1"/>
    <col min="14" max="14" width="7.7109375" style="1" customWidth="1"/>
    <col min="15" max="15" width="13.140625" style="1" customWidth="1"/>
    <col min="16" max="16384" width="9.140625" style="1"/>
  </cols>
  <sheetData>
    <row r="1" spans="1:15" s="16" customFormat="1" ht="21" customHeight="1">
      <c r="A1" s="15" t="s">
        <v>76</v>
      </c>
      <c r="G1" s="17" t="s">
        <v>55</v>
      </c>
      <c r="I1" s="15" t="s">
        <v>76</v>
      </c>
      <c r="O1" s="17" t="s">
        <v>56</v>
      </c>
    </row>
    <row r="2" spans="1:15" ht="39" customHeight="1">
      <c r="A2" s="157" t="s">
        <v>65</v>
      </c>
      <c r="B2" s="158"/>
      <c r="C2" s="12" t="s">
        <v>68</v>
      </c>
      <c r="D2" s="12" t="s">
        <v>69</v>
      </c>
      <c r="E2" s="159"/>
      <c r="F2" s="160"/>
      <c r="G2" s="161"/>
      <c r="I2" s="157" t="s">
        <v>65</v>
      </c>
      <c r="J2" s="158"/>
      <c r="K2" s="12" t="s">
        <v>68</v>
      </c>
      <c r="L2" s="12" t="s">
        <v>69</v>
      </c>
      <c r="M2" s="159"/>
      <c r="N2" s="160"/>
      <c r="O2" s="161"/>
    </row>
    <row r="3" spans="1:15" ht="28.5" customHeight="1">
      <c r="A3" s="13" t="s">
        <v>74</v>
      </c>
      <c r="B3" s="155" t="s">
        <v>73</v>
      </c>
      <c r="C3" s="155"/>
      <c r="D3" s="155"/>
      <c r="E3" s="155"/>
      <c r="F3" s="14" t="s">
        <v>70</v>
      </c>
      <c r="G3" s="4" t="s">
        <v>71</v>
      </c>
      <c r="I3" s="13" t="s">
        <v>74</v>
      </c>
      <c r="J3" s="155" t="s">
        <v>73</v>
      </c>
      <c r="K3" s="155"/>
      <c r="L3" s="155"/>
      <c r="M3" s="155"/>
      <c r="N3" s="14" t="s">
        <v>70</v>
      </c>
      <c r="O3" s="4" t="s">
        <v>71</v>
      </c>
    </row>
    <row r="4" spans="1:15" ht="48" customHeight="1">
      <c r="A4" s="18"/>
      <c r="B4" s="156" t="str">
        <f>IF(A4="","",VLOOKUP(A4,競技者,2))</f>
        <v/>
      </c>
      <c r="C4" s="156"/>
      <c r="D4" s="156"/>
      <c r="E4" s="156"/>
      <c r="F4" s="19" t="str">
        <f>IF(A4="","",VLOOKUP(A4,競技者,4))</f>
        <v/>
      </c>
      <c r="G4" s="20" t="str">
        <f>IF(A4="","",VLOOKUP(A4,競技者,5))</f>
        <v/>
      </c>
      <c r="I4" s="18"/>
      <c r="J4" s="156" t="str">
        <f>IF(I4="","",VLOOKUP(I4,競技者,2))</f>
        <v/>
      </c>
      <c r="K4" s="156"/>
      <c r="L4" s="156"/>
      <c r="M4" s="156"/>
      <c r="N4" s="19" t="str">
        <f>IF(I4="","",VLOOKUP(I4,競技者,4))</f>
        <v/>
      </c>
      <c r="O4" s="20" t="str">
        <f>IF(I4="","",VLOOKUP(I4,競技者,5))</f>
        <v/>
      </c>
    </row>
    <row r="5" spans="1:15" ht="30" customHeight="1">
      <c r="A5" s="2" t="s">
        <v>66</v>
      </c>
      <c r="B5" s="5"/>
      <c r="C5" s="6"/>
      <c r="D5" s="6"/>
      <c r="E5" s="7"/>
      <c r="F5" s="3" t="s">
        <v>72</v>
      </c>
      <c r="G5" s="4"/>
      <c r="I5" s="2" t="s">
        <v>66</v>
      </c>
      <c r="J5" s="5"/>
      <c r="K5" s="6"/>
      <c r="L5" s="6"/>
      <c r="M5" s="7"/>
      <c r="N5" s="3" t="s">
        <v>72</v>
      </c>
      <c r="O5" s="4"/>
    </row>
    <row r="6" spans="1:15" ht="30" customHeight="1">
      <c r="A6" s="8" t="s">
        <v>67</v>
      </c>
      <c r="B6" s="9"/>
      <c r="C6" s="74"/>
      <c r="D6" s="129"/>
      <c r="E6" s="10"/>
      <c r="F6" s="10"/>
      <c r="G6" s="11"/>
      <c r="I6" s="8" t="s">
        <v>67</v>
      </c>
      <c r="J6" s="9"/>
      <c r="K6" s="74"/>
      <c r="L6" s="129"/>
      <c r="M6" s="10"/>
      <c r="N6" s="10"/>
      <c r="O6" s="11"/>
    </row>
    <row r="7" spans="1:15" ht="82.5" customHeight="1"/>
    <row r="8" spans="1:15" s="16" customFormat="1" ht="21" customHeight="1">
      <c r="A8" s="15" t="s">
        <v>76</v>
      </c>
      <c r="G8" s="17" t="s">
        <v>55</v>
      </c>
      <c r="I8" s="15" t="s">
        <v>76</v>
      </c>
      <c r="O8" s="17" t="s">
        <v>55</v>
      </c>
    </row>
    <row r="9" spans="1:15" ht="39" customHeight="1">
      <c r="A9" s="157" t="s">
        <v>65</v>
      </c>
      <c r="B9" s="158"/>
      <c r="C9" s="12" t="s">
        <v>68</v>
      </c>
      <c r="D9" s="12" t="s">
        <v>69</v>
      </c>
      <c r="E9" s="159"/>
      <c r="F9" s="160"/>
      <c r="G9" s="161"/>
      <c r="I9" s="157" t="s">
        <v>65</v>
      </c>
      <c r="J9" s="158"/>
      <c r="K9" s="12" t="s">
        <v>68</v>
      </c>
      <c r="L9" s="12" t="s">
        <v>69</v>
      </c>
      <c r="M9" s="159"/>
      <c r="N9" s="160"/>
      <c r="O9" s="161"/>
    </row>
    <row r="10" spans="1:15" ht="28.5" customHeight="1">
      <c r="A10" s="13" t="s">
        <v>74</v>
      </c>
      <c r="B10" s="155" t="s">
        <v>73</v>
      </c>
      <c r="C10" s="155"/>
      <c r="D10" s="155"/>
      <c r="E10" s="155"/>
      <c r="F10" s="14" t="s">
        <v>70</v>
      </c>
      <c r="G10" s="4" t="s">
        <v>71</v>
      </c>
      <c r="I10" s="13" t="s">
        <v>74</v>
      </c>
      <c r="J10" s="155" t="s">
        <v>73</v>
      </c>
      <c r="K10" s="155"/>
      <c r="L10" s="155"/>
      <c r="M10" s="155"/>
      <c r="N10" s="14" t="s">
        <v>70</v>
      </c>
      <c r="O10" s="4" t="s">
        <v>71</v>
      </c>
    </row>
    <row r="11" spans="1:15" ht="48" customHeight="1">
      <c r="A11" s="18"/>
      <c r="B11" s="156" t="str">
        <f>IF(A11="","",VLOOKUP(A11,競技者,2))</f>
        <v/>
      </c>
      <c r="C11" s="156"/>
      <c r="D11" s="156"/>
      <c r="E11" s="156"/>
      <c r="F11" s="19" t="str">
        <f>IF(A11="","",VLOOKUP(A11,競技者,4))</f>
        <v/>
      </c>
      <c r="G11" s="20" t="str">
        <f>IF(A11="","",VLOOKUP(A11,競技者,5))</f>
        <v/>
      </c>
      <c r="I11" s="18"/>
      <c r="J11" s="156" t="str">
        <f>IF(I11="","",VLOOKUP(I11,競技者,2))</f>
        <v/>
      </c>
      <c r="K11" s="156"/>
      <c r="L11" s="156"/>
      <c r="M11" s="156"/>
      <c r="N11" s="19" t="str">
        <f>IF(I11="","",VLOOKUP(I11,競技者,4))</f>
        <v/>
      </c>
      <c r="O11" s="20" t="str">
        <f>IF(I11="","",VLOOKUP(I11,競技者,5))</f>
        <v/>
      </c>
    </row>
    <row r="12" spans="1:15" ht="30" customHeight="1">
      <c r="A12" s="2" t="s">
        <v>66</v>
      </c>
      <c r="B12" s="5"/>
      <c r="C12" s="6"/>
      <c r="D12" s="6"/>
      <c r="E12" s="7"/>
      <c r="F12" s="3" t="s">
        <v>72</v>
      </c>
      <c r="G12" s="4"/>
      <c r="I12" s="2" t="s">
        <v>66</v>
      </c>
      <c r="J12" s="5"/>
      <c r="K12" s="6"/>
      <c r="L12" s="6"/>
      <c r="M12" s="7"/>
      <c r="N12" s="3" t="s">
        <v>72</v>
      </c>
      <c r="O12" s="4"/>
    </row>
    <row r="13" spans="1:15" ht="30" customHeight="1">
      <c r="A13" s="8" t="s">
        <v>67</v>
      </c>
      <c r="B13" s="9"/>
      <c r="C13" s="74"/>
      <c r="D13" s="129"/>
      <c r="E13" s="10"/>
      <c r="F13" s="10"/>
      <c r="G13" s="11"/>
      <c r="I13" s="8" t="s">
        <v>67</v>
      </c>
      <c r="J13" s="9"/>
      <c r="K13" s="74"/>
      <c r="L13" s="129"/>
      <c r="M13" s="10"/>
      <c r="N13" s="10"/>
      <c r="O13" s="11"/>
    </row>
    <row r="14" spans="1:15" ht="82.5" customHeight="1"/>
    <row r="15" spans="1:15" s="16" customFormat="1" ht="21" customHeight="1">
      <c r="A15" s="15" t="s">
        <v>76</v>
      </c>
      <c r="G15" s="17" t="s">
        <v>55</v>
      </c>
      <c r="I15" s="15" t="s">
        <v>76</v>
      </c>
      <c r="O15" s="17" t="s">
        <v>55</v>
      </c>
    </row>
    <row r="16" spans="1:15" ht="39" customHeight="1">
      <c r="A16" s="157" t="s">
        <v>65</v>
      </c>
      <c r="B16" s="158"/>
      <c r="C16" s="12" t="s">
        <v>68</v>
      </c>
      <c r="D16" s="12" t="s">
        <v>69</v>
      </c>
      <c r="E16" s="159"/>
      <c r="F16" s="160"/>
      <c r="G16" s="161"/>
      <c r="I16" s="157" t="s">
        <v>65</v>
      </c>
      <c r="J16" s="158"/>
      <c r="K16" s="12" t="s">
        <v>68</v>
      </c>
      <c r="L16" s="12" t="s">
        <v>69</v>
      </c>
      <c r="M16" s="159"/>
      <c r="N16" s="160"/>
      <c r="O16" s="161"/>
    </row>
    <row r="17" spans="1:15" ht="28.5" customHeight="1">
      <c r="A17" s="13" t="s">
        <v>74</v>
      </c>
      <c r="B17" s="155" t="s">
        <v>73</v>
      </c>
      <c r="C17" s="155"/>
      <c r="D17" s="155"/>
      <c r="E17" s="155"/>
      <c r="F17" s="14" t="s">
        <v>70</v>
      </c>
      <c r="G17" s="4" t="s">
        <v>71</v>
      </c>
      <c r="I17" s="13" t="s">
        <v>74</v>
      </c>
      <c r="J17" s="155" t="s">
        <v>73</v>
      </c>
      <c r="K17" s="155"/>
      <c r="L17" s="155"/>
      <c r="M17" s="155"/>
      <c r="N17" s="14" t="s">
        <v>70</v>
      </c>
      <c r="O17" s="4" t="s">
        <v>71</v>
      </c>
    </row>
    <row r="18" spans="1:15" ht="48" customHeight="1">
      <c r="A18" s="18"/>
      <c r="B18" s="156" t="str">
        <f>IF(A18="","",VLOOKUP(A18,競技者,2))</f>
        <v/>
      </c>
      <c r="C18" s="156"/>
      <c r="D18" s="156"/>
      <c r="E18" s="156"/>
      <c r="F18" s="19" t="str">
        <f>IF(A18="","",VLOOKUP(A18,競技者,4))</f>
        <v/>
      </c>
      <c r="G18" s="20" t="str">
        <f>IF(A18="","",VLOOKUP(A18,競技者,5))</f>
        <v/>
      </c>
      <c r="I18" s="18"/>
      <c r="J18" s="156" t="str">
        <f>IF(I18="","",VLOOKUP(I18,競技者,2))</f>
        <v/>
      </c>
      <c r="K18" s="156"/>
      <c r="L18" s="156"/>
      <c r="M18" s="156"/>
      <c r="N18" s="19" t="str">
        <f>IF(I18="","",VLOOKUP(I18,競技者,4))</f>
        <v/>
      </c>
      <c r="O18" s="20" t="str">
        <f>IF(I18="","",VLOOKUP(I18,競技者,5))</f>
        <v/>
      </c>
    </row>
    <row r="19" spans="1:15" ht="30" customHeight="1">
      <c r="A19" s="2" t="s">
        <v>66</v>
      </c>
      <c r="B19" s="5"/>
      <c r="C19" s="6"/>
      <c r="D19" s="6"/>
      <c r="E19" s="7"/>
      <c r="F19" s="3" t="s">
        <v>72</v>
      </c>
      <c r="G19" s="4"/>
      <c r="I19" s="2" t="s">
        <v>66</v>
      </c>
      <c r="J19" s="5"/>
      <c r="K19" s="6"/>
      <c r="L19" s="6"/>
      <c r="M19" s="7"/>
      <c r="N19" s="3" t="s">
        <v>72</v>
      </c>
      <c r="O19" s="4"/>
    </row>
    <row r="20" spans="1:15" ht="30" customHeight="1">
      <c r="A20" s="8" t="s">
        <v>67</v>
      </c>
      <c r="B20" s="9"/>
      <c r="C20" s="10"/>
      <c r="D20" s="129"/>
      <c r="E20" s="10"/>
      <c r="F20" s="10"/>
      <c r="G20" s="11"/>
      <c r="I20" s="8" t="s">
        <v>67</v>
      </c>
      <c r="J20" s="9"/>
      <c r="K20" s="74"/>
      <c r="L20" s="129"/>
      <c r="M20" s="10"/>
      <c r="N20" s="10"/>
      <c r="O20" s="11"/>
    </row>
    <row r="21" spans="1:15" ht="82.5" customHeight="1"/>
    <row r="22" spans="1:15" s="16" customFormat="1" ht="21" customHeight="1">
      <c r="A22" s="15" t="s">
        <v>76</v>
      </c>
      <c r="G22" s="17" t="s">
        <v>55</v>
      </c>
      <c r="I22" s="15" t="s">
        <v>76</v>
      </c>
      <c r="O22" s="17" t="s">
        <v>55</v>
      </c>
    </row>
    <row r="23" spans="1:15" ht="39" customHeight="1">
      <c r="A23" s="157" t="s">
        <v>65</v>
      </c>
      <c r="B23" s="158"/>
      <c r="C23" s="12" t="s">
        <v>68</v>
      </c>
      <c r="D23" s="12" t="s">
        <v>69</v>
      </c>
      <c r="E23" s="159"/>
      <c r="F23" s="160"/>
      <c r="G23" s="161"/>
      <c r="I23" s="157" t="s">
        <v>65</v>
      </c>
      <c r="J23" s="158"/>
      <c r="K23" s="12" t="s">
        <v>68</v>
      </c>
      <c r="L23" s="12" t="s">
        <v>69</v>
      </c>
      <c r="M23" s="159"/>
      <c r="N23" s="160"/>
      <c r="O23" s="161"/>
    </row>
    <row r="24" spans="1:15" ht="28.5" customHeight="1">
      <c r="A24" s="13" t="s">
        <v>74</v>
      </c>
      <c r="B24" s="155" t="s">
        <v>73</v>
      </c>
      <c r="C24" s="155"/>
      <c r="D24" s="155"/>
      <c r="E24" s="155"/>
      <c r="F24" s="14" t="s">
        <v>70</v>
      </c>
      <c r="G24" s="4" t="s">
        <v>71</v>
      </c>
      <c r="I24" s="13" t="s">
        <v>74</v>
      </c>
      <c r="J24" s="155" t="s">
        <v>73</v>
      </c>
      <c r="K24" s="155"/>
      <c r="L24" s="155"/>
      <c r="M24" s="155"/>
      <c r="N24" s="14" t="s">
        <v>70</v>
      </c>
      <c r="O24" s="4" t="s">
        <v>71</v>
      </c>
    </row>
    <row r="25" spans="1:15" ht="48" customHeight="1">
      <c r="A25" s="18"/>
      <c r="B25" s="156" t="str">
        <f>IF(A25="","",VLOOKUP(A25,競技者,2))</f>
        <v/>
      </c>
      <c r="C25" s="156"/>
      <c r="D25" s="156"/>
      <c r="E25" s="156"/>
      <c r="F25" s="19" t="str">
        <f>IF(A25="","",VLOOKUP(A25,競技者,4))</f>
        <v/>
      </c>
      <c r="G25" s="20" t="str">
        <f>IF(A25="","",VLOOKUP(A25,競技者,5))</f>
        <v/>
      </c>
      <c r="I25" s="18"/>
      <c r="J25" s="156" t="str">
        <f>IF(I25="","",VLOOKUP(I25,競技者,2))</f>
        <v/>
      </c>
      <c r="K25" s="156"/>
      <c r="L25" s="156"/>
      <c r="M25" s="156"/>
      <c r="N25" s="19" t="str">
        <f>IF(I25="","",VLOOKUP(I25,競技者,4))</f>
        <v/>
      </c>
      <c r="O25" s="20" t="str">
        <f>IF(I25="","",VLOOKUP(I25,競技者,5))</f>
        <v/>
      </c>
    </row>
    <row r="26" spans="1:15" ht="30" customHeight="1">
      <c r="A26" s="2" t="s">
        <v>66</v>
      </c>
      <c r="B26" s="5"/>
      <c r="C26" s="6"/>
      <c r="D26" s="6"/>
      <c r="E26" s="7"/>
      <c r="F26" s="3" t="s">
        <v>72</v>
      </c>
      <c r="G26" s="4"/>
      <c r="I26" s="2" t="s">
        <v>66</v>
      </c>
      <c r="J26" s="5"/>
      <c r="K26" s="6"/>
      <c r="L26" s="6"/>
      <c r="M26" s="7"/>
      <c r="N26" s="3" t="s">
        <v>72</v>
      </c>
      <c r="O26" s="4"/>
    </row>
    <row r="27" spans="1:15" ht="30" customHeight="1">
      <c r="A27" s="8" t="s">
        <v>67</v>
      </c>
      <c r="B27" s="9"/>
      <c r="C27" s="75"/>
      <c r="D27" s="129"/>
      <c r="E27" s="10"/>
      <c r="F27" s="10"/>
      <c r="G27" s="11"/>
      <c r="I27" s="8" t="s">
        <v>67</v>
      </c>
      <c r="J27" s="9"/>
      <c r="K27" s="10"/>
      <c r="L27" s="129"/>
      <c r="M27" s="10"/>
      <c r="N27" s="10"/>
      <c r="O27" s="11"/>
    </row>
    <row r="28" spans="1:15" s="16" customFormat="1" ht="21" customHeight="1">
      <c r="A28" s="15" t="s">
        <v>76</v>
      </c>
      <c r="G28" s="17" t="s">
        <v>55</v>
      </c>
      <c r="I28" s="15" t="s">
        <v>76</v>
      </c>
      <c r="O28" s="17" t="s">
        <v>55</v>
      </c>
    </row>
    <row r="29" spans="1:15" ht="39" customHeight="1">
      <c r="A29" s="157" t="s">
        <v>65</v>
      </c>
      <c r="B29" s="158"/>
      <c r="C29" s="12" t="s">
        <v>68</v>
      </c>
      <c r="D29" s="12" t="s">
        <v>69</v>
      </c>
      <c r="E29" s="159"/>
      <c r="F29" s="160"/>
      <c r="G29" s="161"/>
      <c r="I29" s="157" t="s">
        <v>65</v>
      </c>
      <c r="J29" s="158"/>
      <c r="K29" s="12" t="s">
        <v>68</v>
      </c>
      <c r="L29" s="12" t="s">
        <v>69</v>
      </c>
      <c r="M29" s="159"/>
      <c r="N29" s="160"/>
      <c r="O29" s="161"/>
    </row>
    <row r="30" spans="1:15" ht="28.5" customHeight="1">
      <c r="A30" s="13" t="s">
        <v>74</v>
      </c>
      <c r="B30" s="155" t="s">
        <v>73</v>
      </c>
      <c r="C30" s="155"/>
      <c r="D30" s="155"/>
      <c r="E30" s="155"/>
      <c r="F30" s="14" t="s">
        <v>70</v>
      </c>
      <c r="G30" s="4" t="s">
        <v>71</v>
      </c>
      <c r="I30" s="13" t="s">
        <v>74</v>
      </c>
      <c r="J30" s="155" t="s">
        <v>73</v>
      </c>
      <c r="K30" s="155"/>
      <c r="L30" s="155"/>
      <c r="M30" s="155"/>
      <c r="N30" s="14" t="s">
        <v>70</v>
      </c>
      <c r="O30" s="4" t="s">
        <v>71</v>
      </c>
    </row>
    <row r="31" spans="1:15" ht="48" customHeight="1">
      <c r="A31" s="18"/>
      <c r="B31" s="156" t="str">
        <f>IF(A31="","",VLOOKUP(A31,競技者,2))</f>
        <v/>
      </c>
      <c r="C31" s="156"/>
      <c r="D31" s="156"/>
      <c r="E31" s="156"/>
      <c r="F31" s="19" t="str">
        <f>IF(A31="","",VLOOKUP(A31,競技者,4))</f>
        <v/>
      </c>
      <c r="G31" s="20" t="str">
        <f>IF(A31="","",VLOOKUP(A31,競技者,5))</f>
        <v/>
      </c>
      <c r="I31" s="18"/>
      <c r="J31" s="156" t="str">
        <f>IF(I31="","",VLOOKUP(I31,競技者,2))</f>
        <v/>
      </c>
      <c r="K31" s="156"/>
      <c r="L31" s="156"/>
      <c r="M31" s="156"/>
      <c r="N31" s="19" t="str">
        <f>IF(I31="","",VLOOKUP(I31,競技者,4))</f>
        <v/>
      </c>
      <c r="O31" s="20" t="str">
        <f>IF(I31="","",VLOOKUP(I31,競技者,5))</f>
        <v/>
      </c>
    </row>
    <row r="32" spans="1:15" ht="30" customHeight="1">
      <c r="A32" s="2" t="s">
        <v>66</v>
      </c>
      <c r="B32" s="5"/>
      <c r="C32" s="6"/>
      <c r="D32" s="6"/>
      <c r="E32" s="7"/>
      <c r="F32" s="3" t="s">
        <v>72</v>
      </c>
      <c r="G32" s="4"/>
      <c r="I32" s="2" t="s">
        <v>66</v>
      </c>
      <c r="J32" s="5"/>
      <c r="K32" s="6"/>
      <c r="L32" s="6"/>
      <c r="M32" s="7"/>
      <c r="N32" s="3" t="s">
        <v>72</v>
      </c>
      <c r="O32" s="4"/>
    </row>
    <row r="33" spans="1:15" ht="30" customHeight="1">
      <c r="A33" s="8" t="s">
        <v>67</v>
      </c>
      <c r="B33" s="9"/>
      <c r="C33" s="74"/>
      <c r="D33" s="10"/>
      <c r="E33" s="10"/>
      <c r="F33" s="10"/>
      <c r="G33" s="11"/>
      <c r="I33" s="8" t="s">
        <v>67</v>
      </c>
      <c r="J33" s="9"/>
      <c r="K33" s="74"/>
      <c r="L33" s="10"/>
      <c r="M33" s="10"/>
      <c r="N33" s="10"/>
      <c r="O33" s="11"/>
    </row>
    <row r="34" spans="1:15" ht="82.5" customHeight="1"/>
    <row r="35" spans="1:15" s="16" customFormat="1" ht="21" customHeight="1">
      <c r="A35" s="15" t="s">
        <v>76</v>
      </c>
      <c r="G35" s="17" t="s">
        <v>55</v>
      </c>
      <c r="I35" s="15" t="s">
        <v>76</v>
      </c>
      <c r="O35" s="17" t="s">
        <v>55</v>
      </c>
    </row>
    <row r="36" spans="1:15" ht="39" customHeight="1">
      <c r="A36" s="157" t="s">
        <v>65</v>
      </c>
      <c r="B36" s="158"/>
      <c r="C36" s="12" t="s">
        <v>68</v>
      </c>
      <c r="D36" s="12" t="s">
        <v>69</v>
      </c>
      <c r="E36" s="159"/>
      <c r="F36" s="160"/>
      <c r="G36" s="161"/>
      <c r="I36" s="157" t="s">
        <v>65</v>
      </c>
      <c r="J36" s="158"/>
      <c r="K36" s="12" t="s">
        <v>68</v>
      </c>
      <c r="L36" s="12" t="s">
        <v>69</v>
      </c>
      <c r="M36" s="159"/>
      <c r="N36" s="160"/>
      <c r="O36" s="161"/>
    </row>
    <row r="37" spans="1:15" ht="28.5" customHeight="1">
      <c r="A37" s="13" t="s">
        <v>74</v>
      </c>
      <c r="B37" s="155" t="s">
        <v>73</v>
      </c>
      <c r="C37" s="155"/>
      <c r="D37" s="155"/>
      <c r="E37" s="155"/>
      <c r="F37" s="14" t="s">
        <v>70</v>
      </c>
      <c r="G37" s="4" t="s">
        <v>71</v>
      </c>
      <c r="I37" s="13" t="s">
        <v>74</v>
      </c>
      <c r="J37" s="155" t="s">
        <v>73</v>
      </c>
      <c r="K37" s="155"/>
      <c r="L37" s="155"/>
      <c r="M37" s="155"/>
      <c r="N37" s="14" t="s">
        <v>70</v>
      </c>
      <c r="O37" s="4" t="s">
        <v>71</v>
      </c>
    </row>
    <row r="38" spans="1:15" ht="48" customHeight="1">
      <c r="A38" s="18"/>
      <c r="B38" s="156" t="str">
        <f>IF(A38="","",VLOOKUP(A38,競技者,2))</f>
        <v/>
      </c>
      <c r="C38" s="156"/>
      <c r="D38" s="156"/>
      <c r="E38" s="156"/>
      <c r="F38" s="19" t="str">
        <f>IF(A38="","",VLOOKUP(A38,競技者,4))</f>
        <v/>
      </c>
      <c r="G38" s="20" t="str">
        <f>IF(A38="","",VLOOKUP(A38,競技者,5))</f>
        <v/>
      </c>
      <c r="I38" s="18"/>
      <c r="J38" s="156" t="str">
        <f>IF(I38="","",VLOOKUP(I38,競技者,2))</f>
        <v/>
      </c>
      <c r="K38" s="156"/>
      <c r="L38" s="156"/>
      <c r="M38" s="156"/>
      <c r="N38" s="19" t="str">
        <f>IF(I38="","",VLOOKUP(I38,競技者,4))</f>
        <v/>
      </c>
      <c r="O38" s="20" t="str">
        <f>IF(I38="","",VLOOKUP(I38,競技者,5))</f>
        <v/>
      </c>
    </row>
    <row r="39" spans="1:15" ht="30" customHeight="1">
      <c r="A39" s="2" t="s">
        <v>66</v>
      </c>
      <c r="B39" s="5"/>
      <c r="C39" s="6"/>
      <c r="D39" s="6"/>
      <c r="E39" s="7"/>
      <c r="F39" s="3" t="s">
        <v>72</v>
      </c>
      <c r="G39" s="4"/>
      <c r="I39" s="2" t="s">
        <v>66</v>
      </c>
      <c r="J39" s="5"/>
      <c r="K39" s="6"/>
      <c r="L39" s="6"/>
      <c r="M39" s="7"/>
      <c r="N39" s="3" t="s">
        <v>72</v>
      </c>
      <c r="O39" s="4"/>
    </row>
    <row r="40" spans="1:15" ht="30" customHeight="1">
      <c r="A40" s="8" t="s">
        <v>67</v>
      </c>
      <c r="B40" s="9"/>
      <c r="C40" s="74"/>
      <c r="D40" s="10"/>
      <c r="E40" s="10"/>
      <c r="F40" s="10"/>
      <c r="G40" s="11"/>
      <c r="I40" s="8" t="s">
        <v>67</v>
      </c>
      <c r="J40" s="9"/>
      <c r="K40" s="74"/>
      <c r="L40" s="10"/>
      <c r="M40" s="10"/>
      <c r="N40" s="10"/>
      <c r="O40" s="11"/>
    </row>
    <row r="41" spans="1:15" ht="82.5" customHeight="1"/>
    <row r="42" spans="1:15" s="16" customFormat="1" ht="21" customHeight="1">
      <c r="A42" s="15" t="s">
        <v>76</v>
      </c>
      <c r="G42" s="17" t="s">
        <v>55</v>
      </c>
      <c r="I42" s="15" t="s">
        <v>76</v>
      </c>
      <c r="O42" s="17" t="s">
        <v>55</v>
      </c>
    </row>
    <row r="43" spans="1:15" ht="39" customHeight="1">
      <c r="A43" s="157" t="s">
        <v>65</v>
      </c>
      <c r="B43" s="158"/>
      <c r="C43" s="12" t="s">
        <v>68</v>
      </c>
      <c r="D43" s="12" t="s">
        <v>69</v>
      </c>
      <c r="E43" s="159"/>
      <c r="F43" s="160"/>
      <c r="G43" s="161"/>
      <c r="I43" s="157" t="s">
        <v>65</v>
      </c>
      <c r="J43" s="158"/>
      <c r="K43" s="12" t="s">
        <v>68</v>
      </c>
      <c r="L43" s="12" t="s">
        <v>69</v>
      </c>
      <c r="M43" s="159"/>
      <c r="N43" s="160"/>
      <c r="O43" s="161"/>
    </row>
    <row r="44" spans="1:15" ht="28.5" customHeight="1">
      <c r="A44" s="13" t="s">
        <v>74</v>
      </c>
      <c r="B44" s="155" t="s">
        <v>73</v>
      </c>
      <c r="C44" s="155"/>
      <c r="D44" s="155"/>
      <c r="E44" s="155"/>
      <c r="F44" s="14" t="s">
        <v>70</v>
      </c>
      <c r="G44" s="4" t="s">
        <v>71</v>
      </c>
      <c r="I44" s="13" t="s">
        <v>74</v>
      </c>
      <c r="J44" s="155" t="s">
        <v>73</v>
      </c>
      <c r="K44" s="155"/>
      <c r="L44" s="155"/>
      <c r="M44" s="155"/>
      <c r="N44" s="14" t="s">
        <v>70</v>
      </c>
      <c r="O44" s="4" t="s">
        <v>71</v>
      </c>
    </row>
    <row r="45" spans="1:15" ht="48" customHeight="1">
      <c r="A45" s="18"/>
      <c r="B45" s="156" t="str">
        <f>IF(A45="","",VLOOKUP(A45,競技者,2))</f>
        <v/>
      </c>
      <c r="C45" s="156"/>
      <c r="D45" s="156"/>
      <c r="E45" s="156"/>
      <c r="F45" s="19" t="str">
        <f>IF(A45="","",VLOOKUP(A45,競技者,4))</f>
        <v/>
      </c>
      <c r="G45" s="20" t="str">
        <f>IF(A45="","",VLOOKUP(A45,競技者,5))</f>
        <v/>
      </c>
      <c r="I45" s="18"/>
      <c r="J45" s="156" t="str">
        <f>IF(I45="","",VLOOKUP(I45,競技者,2))</f>
        <v/>
      </c>
      <c r="K45" s="156"/>
      <c r="L45" s="156"/>
      <c r="M45" s="156"/>
      <c r="N45" s="19" t="str">
        <f>IF(I45="","",VLOOKUP(I45,競技者,4))</f>
        <v/>
      </c>
      <c r="O45" s="20" t="str">
        <f>IF(I45="","",VLOOKUP(I45,競技者,5))</f>
        <v/>
      </c>
    </row>
    <row r="46" spans="1:15" ht="30" customHeight="1">
      <c r="A46" s="2" t="s">
        <v>66</v>
      </c>
      <c r="B46" s="5"/>
      <c r="C46" s="6"/>
      <c r="D46" s="6"/>
      <c r="E46" s="7"/>
      <c r="F46" s="3" t="s">
        <v>72</v>
      </c>
      <c r="G46" s="4"/>
      <c r="I46" s="2" t="s">
        <v>66</v>
      </c>
      <c r="J46" s="5"/>
      <c r="K46" s="6"/>
      <c r="L46" s="6"/>
      <c r="M46" s="7"/>
      <c r="N46" s="3" t="s">
        <v>72</v>
      </c>
      <c r="O46" s="4"/>
    </row>
    <row r="47" spans="1:15" ht="30" customHeight="1">
      <c r="A47" s="8" t="s">
        <v>67</v>
      </c>
      <c r="B47" s="9"/>
      <c r="C47" s="10"/>
      <c r="D47" s="10"/>
      <c r="E47" s="10"/>
      <c r="F47" s="10"/>
      <c r="G47" s="11"/>
      <c r="I47" s="8" t="s">
        <v>67</v>
      </c>
      <c r="J47" s="9"/>
      <c r="K47" s="74"/>
      <c r="L47" s="10"/>
      <c r="M47" s="10"/>
      <c r="N47" s="10"/>
      <c r="O47" s="11"/>
    </row>
    <row r="48" spans="1:15" ht="82.5" customHeight="1"/>
    <row r="49" spans="1:15" s="16" customFormat="1" ht="21" customHeight="1">
      <c r="A49" s="15" t="s">
        <v>76</v>
      </c>
      <c r="G49" s="17" t="s">
        <v>55</v>
      </c>
      <c r="I49" s="15" t="s">
        <v>76</v>
      </c>
      <c r="O49" s="17" t="s">
        <v>55</v>
      </c>
    </row>
    <row r="50" spans="1:15" ht="39" customHeight="1">
      <c r="A50" s="157" t="s">
        <v>65</v>
      </c>
      <c r="B50" s="158"/>
      <c r="C50" s="12" t="s">
        <v>68</v>
      </c>
      <c r="D50" s="12" t="s">
        <v>69</v>
      </c>
      <c r="E50" s="159"/>
      <c r="F50" s="160"/>
      <c r="G50" s="161"/>
      <c r="I50" s="157" t="s">
        <v>65</v>
      </c>
      <c r="J50" s="158"/>
      <c r="K50" s="12" t="s">
        <v>68</v>
      </c>
      <c r="L50" s="12" t="s">
        <v>69</v>
      </c>
      <c r="M50" s="159"/>
      <c r="N50" s="160"/>
      <c r="O50" s="161"/>
    </row>
    <row r="51" spans="1:15" ht="28.5" customHeight="1">
      <c r="A51" s="13" t="s">
        <v>74</v>
      </c>
      <c r="B51" s="155" t="s">
        <v>73</v>
      </c>
      <c r="C51" s="155"/>
      <c r="D51" s="155"/>
      <c r="E51" s="155"/>
      <c r="F51" s="14" t="s">
        <v>70</v>
      </c>
      <c r="G51" s="4" t="s">
        <v>71</v>
      </c>
      <c r="I51" s="13" t="s">
        <v>74</v>
      </c>
      <c r="J51" s="155" t="s">
        <v>73</v>
      </c>
      <c r="K51" s="155"/>
      <c r="L51" s="155"/>
      <c r="M51" s="155"/>
      <c r="N51" s="14" t="s">
        <v>70</v>
      </c>
      <c r="O51" s="4" t="s">
        <v>71</v>
      </c>
    </row>
    <row r="52" spans="1:15" ht="48" customHeight="1">
      <c r="A52" s="18"/>
      <c r="B52" s="156" t="str">
        <f>IF(A52="","",VLOOKUP(A52,競技者,2))</f>
        <v/>
      </c>
      <c r="C52" s="156"/>
      <c r="D52" s="156"/>
      <c r="E52" s="156"/>
      <c r="F52" s="19" t="str">
        <f>IF(A52="","",VLOOKUP(A52,競技者,4))</f>
        <v/>
      </c>
      <c r="G52" s="20" t="str">
        <f>IF(A52="","",VLOOKUP(A52,競技者,5))</f>
        <v/>
      </c>
      <c r="I52" s="18"/>
      <c r="J52" s="156" t="str">
        <f>IF(I52="","",VLOOKUP(I52,競技者,2))</f>
        <v/>
      </c>
      <c r="K52" s="156"/>
      <c r="L52" s="156"/>
      <c r="M52" s="156"/>
      <c r="N52" s="19" t="str">
        <f>IF(I52="","",VLOOKUP(I52,競技者,4))</f>
        <v/>
      </c>
      <c r="O52" s="20" t="str">
        <f>IF(I52="","",VLOOKUP(I52,競技者,5))</f>
        <v/>
      </c>
    </row>
    <row r="53" spans="1:15" ht="30" customHeight="1">
      <c r="A53" s="2" t="s">
        <v>66</v>
      </c>
      <c r="B53" s="5"/>
      <c r="C53" s="6"/>
      <c r="D53" s="6"/>
      <c r="E53" s="7"/>
      <c r="F53" s="3" t="s">
        <v>72</v>
      </c>
      <c r="G53" s="4"/>
      <c r="I53" s="2" t="s">
        <v>66</v>
      </c>
      <c r="J53" s="5"/>
      <c r="K53" s="6"/>
      <c r="L53" s="6"/>
      <c r="M53" s="7"/>
      <c r="N53" s="3" t="s">
        <v>72</v>
      </c>
      <c r="O53" s="4"/>
    </row>
    <row r="54" spans="1:15" ht="30" customHeight="1">
      <c r="A54" s="8" t="s">
        <v>67</v>
      </c>
      <c r="B54" s="9"/>
      <c r="C54" s="75"/>
      <c r="D54" s="10"/>
      <c r="E54" s="10"/>
      <c r="F54" s="10"/>
      <c r="G54" s="11"/>
      <c r="I54" s="8" t="s">
        <v>67</v>
      </c>
      <c r="J54" s="9"/>
      <c r="K54" s="10"/>
      <c r="L54" s="10"/>
      <c r="M54" s="10"/>
      <c r="N54" s="10"/>
      <c r="O54" s="11"/>
    </row>
  </sheetData>
  <mergeCells count="64">
    <mergeCell ref="B51:E51"/>
    <mergeCell ref="J51:M51"/>
    <mergeCell ref="B52:E52"/>
    <mergeCell ref="J52:M52"/>
    <mergeCell ref="B44:E44"/>
    <mergeCell ref="J44:M44"/>
    <mergeCell ref="B45:E45"/>
    <mergeCell ref="J45:M45"/>
    <mergeCell ref="A50:B50"/>
    <mergeCell ref="E50:G50"/>
    <mergeCell ref="I50:J50"/>
    <mergeCell ref="M50:O50"/>
    <mergeCell ref="B37:E37"/>
    <mergeCell ref="J37:M37"/>
    <mergeCell ref="B38:E38"/>
    <mergeCell ref="J38:M38"/>
    <mergeCell ref="A43:B43"/>
    <mergeCell ref="E43:G43"/>
    <mergeCell ref="I43:J43"/>
    <mergeCell ref="M43:O43"/>
    <mergeCell ref="B31:E31"/>
    <mergeCell ref="J31:M31"/>
    <mergeCell ref="A36:B36"/>
    <mergeCell ref="E36:G36"/>
    <mergeCell ref="I36:J36"/>
    <mergeCell ref="M36:O36"/>
    <mergeCell ref="A29:B29"/>
    <mergeCell ref="E29:G29"/>
    <mergeCell ref="I29:J29"/>
    <mergeCell ref="M29:O29"/>
    <mergeCell ref="B30:E30"/>
    <mergeCell ref="J30:M30"/>
    <mergeCell ref="B3:E3"/>
    <mergeCell ref="J3:M3"/>
    <mergeCell ref="B4:E4"/>
    <mergeCell ref="J4:M4"/>
    <mergeCell ref="A2:B2"/>
    <mergeCell ref="E2:G2"/>
    <mergeCell ref="I2:J2"/>
    <mergeCell ref="M2:O2"/>
    <mergeCell ref="B10:E10"/>
    <mergeCell ref="J10:M10"/>
    <mergeCell ref="B11:E11"/>
    <mergeCell ref="J11:M11"/>
    <mergeCell ref="A9:B9"/>
    <mergeCell ref="E9:G9"/>
    <mergeCell ref="I9:J9"/>
    <mergeCell ref="M9:O9"/>
    <mergeCell ref="B17:E17"/>
    <mergeCell ref="J17:M17"/>
    <mergeCell ref="B18:E18"/>
    <mergeCell ref="J18:M18"/>
    <mergeCell ref="A16:B16"/>
    <mergeCell ref="E16:G16"/>
    <mergeCell ref="I16:J16"/>
    <mergeCell ref="M16:O16"/>
    <mergeCell ref="B24:E24"/>
    <mergeCell ref="J24:M24"/>
    <mergeCell ref="B25:E25"/>
    <mergeCell ref="J25:M25"/>
    <mergeCell ref="A23:B23"/>
    <mergeCell ref="E23:G23"/>
    <mergeCell ref="I23:J23"/>
    <mergeCell ref="M23:O23"/>
  </mergeCells>
  <phoneticPr fontId="1"/>
  <printOptions horizontalCentered="1" verticalCentered="1"/>
  <pageMargins left="0.31" right="0.32" top="0.28000000000000003" bottom="0.27" header="0.17" footer="0.17"/>
  <pageSetup paperSize="9" scale="83" orientation="portrait" r:id="rId1"/>
  <headerFooter alignWithMargins="0"/>
  <rowBreaks count="1" manualBreakCount="1">
    <brk id="27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showGridLines="0" view="pageBreakPreview" zoomScaleSheetLayoutView="100" workbookViewId="0">
      <selection activeCell="M33" sqref="M33"/>
    </sheetView>
  </sheetViews>
  <sheetFormatPr defaultRowHeight="18.75"/>
  <cols>
    <col min="1" max="2" width="9.140625" style="77"/>
    <col min="3" max="3" width="9.140625" style="1"/>
    <col min="4" max="4" width="7.42578125" style="1" customWidth="1"/>
    <col min="5" max="6" width="6" style="1" customWidth="1"/>
    <col min="7" max="7" width="4.28515625" style="1" customWidth="1"/>
    <col min="8" max="8" width="4" style="1" customWidth="1"/>
    <col min="9" max="9" width="5.42578125" style="1" customWidth="1"/>
    <col min="10" max="10" width="2.85546875" style="1" customWidth="1"/>
    <col min="11" max="11" width="7.7109375" style="1" customWidth="1"/>
    <col min="12" max="12" width="13.140625" style="1" customWidth="1"/>
    <col min="13" max="13" width="14.7109375" style="1" customWidth="1"/>
    <col min="14" max="14" width="7.42578125" style="1" customWidth="1"/>
    <col min="15" max="16" width="6" style="1" customWidth="1"/>
    <col min="17" max="17" width="4.28515625" style="1" customWidth="1"/>
    <col min="18" max="18" width="4" style="1" customWidth="1"/>
    <col min="19" max="19" width="5.42578125" style="1" customWidth="1"/>
    <col min="20" max="20" width="2.85546875" style="1" customWidth="1"/>
    <col min="21" max="21" width="7.7109375" style="1" customWidth="1"/>
    <col min="22" max="22" width="13.140625" style="1" customWidth="1"/>
    <col min="23" max="16384" width="9.140625" style="1"/>
  </cols>
  <sheetData>
    <row r="1" spans="1:22" s="16" customFormat="1" ht="21" customHeight="1">
      <c r="A1" s="76"/>
      <c r="B1" s="76"/>
      <c r="D1" s="15" t="s">
        <v>77</v>
      </c>
      <c r="E1" s="15"/>
      <c r="L1" s="17" t="s">
        <v>55</v>
      </c>
      <c r="N1" s="15" t="s">
        <v>77</v>
      </c>
      <c r="O1" s="15"/>
      <c r="V1" s="17" t="s">
        <v>56</v>
      </c>
    </row>
    <row r="2" spans="1:22" ht="19.5" customHeight="1">
      <c r="D2" s="157" t="s">
        <v>65</v>
      </c>
      <c r="E2" s="170"/>
      <c r="F2" s="158"/>
      <c r="G2" s="171" t="s">
        <v>68</v>
      </c>
      <c r="H2" s="170"/>
      <c r="I2" s="12" t="s">
        <v>69</v>
      </c>
      <c r="J2" s="172" t="s">
        <v>81</v>
      </c>
      <c r="K2" s="173"/>
      <c r="L2" s="174"/>
      <c r="N2" s="157" t="s">
        <v>65</v>
      </c>
      <c r="O2" s="170"/>
      <c r="P2" s="158"/>
      <c r="Q2" s="171" t="s">
        <v>68</v>
      </c>
      <c r="R2" s="170"/>
      <c r="S2" s="12" t="s">
        <v>69</v>
      </c>
      <c r="T2" s="172" t="s">
        <v>82</v>
      </c>
      <c r="U2" s="173"/>
      <c r="V2" s="174"/>
    </row>
    <row r="3" spans="1:22" ht="19.5" customHeight="1">
      <c r="D3" s="168" t="s">
        <v>75</v>
      </c>
      <c r="E3" s="169"/>
      <c r="F3" s="155" t="s">
        <v>73</v>
      </c>
      <c r="G3" s="155"/>
      <c r="H3" s="155"/>
      <c r="I3" s="155"/>
      <c r="J3" s="155"/>
      <c r="K3" s="14" t="s">
        <v>70</v>
      </c>
      <c r="L3" s="4" t="s">
        <v>71</v>
      </c>
      <c r="N3" s="168" t="s">
        <v>75</v>
      </c>
      <c r="O3" s="169"/>
      <c r="P3" s="155" t="s">
        <v>73</v>
      </c>
      <c r="Q3" s="155"/>
      <c r="R3" s="155"/>
      <c r="S3" s="155"/>
      <c r="T3" s="155"/>
      <c r="U3" s="14" t="s">
        <v>70</v>
      </c>
      <c r="V3" s="4" t="s">
        <v>71</v>
      </c>
    </row>
    <row r="4" spans="1:22" ht="19.5" customHeight="1">
      <c r="D4" s="162"/>
      <c r="E4" s="163"/>
      <c r="F4" s="164"/>
      <c r="G4" s="164"/>
      <c r="H4" s="164"/>
      <c r="I4" s="164"/>
      <c r="J4" s="164"/>
      <c r="K4" s="22"/>
      <c r="L4" s="165"/>
      <c r="N4" s="162"/>
      <c r="O4" s="163"/>
      <c r="P4" s="164"/>
      <c r="Q4" s="164"/>
      <c r="R4" s="164"/>
      <c r="S4" s="164"/>
      <c r="T4" s="164"/>
      <c r="U4" s="22"/>
      <c r="V4" s="165"/>
    </row>
    <row r="5" spans="1:22" ht="19.5" customHeight="1">
      <c r="D5" s="162"/>
      <c r="E5" s="163"/>
      <c r="F5" s="164"/>
      <c r="G5" s="164"/>
      <c r="H5" s="164"/>
      <c r="I5" s="164"/>
      <c r="J5" s="164"/>
      <c r="K5" s="22"/>
      <c r="L5" s="166"/>
      <c r="N5" s="162"/>
      <c r="O5" s="163"/>
      <c r="P5" s="164"/>
      <c r="Q5" s="164"/>
      <c r="R5" s="164"/>
      <c r="S5" s="164"/>
      <c r="T5" s="164"/>
      <c r="U5" s="22"/>
      <c r="V5" s="166"/>
    </row>
    <row r="6" spans="1:22" ht="19.5" customHeight="1">
      <c r="D6" s="162"/>
      <c r="E6" s="163"/>
      <c r="F6" s="164"/>
      <c r="G6" s="164"/>
      <c r="H6" s="164"/>
      <c r="I6" s="164"/>
      <c r="J6" s="164"/>
      <c r="K6" s="22"/>
      <c r="L6" s="166"/>
      <c r="N6" s="162"/>
      <c r="O6" s="163"/>
      <c r="P6" s="164"/>
      <c r="Q6" s="164"/>
      <c r="R6" s="164"/>
      <c r="S6" s="164"/>
      <c r="T6" s="164"/>
      <c r="U6" s="22"/>
      <c r="V6" s="166"/>
    </row>
    <row r="7" spans="1:22" ht="19.5" customHeight="1">
      <c r="D7" s="162"/>
      <c r="E7" s="163"/>
      <c r="F7" s="164"/>
      <c r="G7" s="164"/>
      <c r="H7" s="164"/>
      <c r="I7" s="164"/>
      <c r="J7" s="164"/>
      <c r="K7" s="22"/>
      <c r="L7" s="166"/>
      <c r="N7" s="162"/>
      <c r="O7" s="163"/>
      <c r="P7" s="164"/>
      <c r="Q7" s="164"/>
      <c r="R7" s="164"/>
      <c r="S7" s="164"/>
      <c r="T7" s="164"/>
      <c r="U7" s="22"/>
      <c r="V7" s="166"/>
    </row>
    <row r="8" spans="1:22" ht="19.5" customHeight="1">
      <c r="D8" s="162"/>
      <c r="E8" s="163"/>
      <c r="F8" s="164"/>
      <c r="G8" s="164"/>
      <c r="H8" s="164"/>
      <c r="I8" s="164"/>
      <c r="J8" s="164"/>
      <c r="K8" s="22"/>
      <c r="L8" s="166"/>
      <c r="N8" s="162"/>
      <c r="O8" s="163"/>
      <c r="P8" s="164"/>
      <c r="Q8" s="164"/>
      <c r="R8" s="164"/>
      <c r="S8" s="164"/>
      <c r="T8" s="164"/>
      <c r="U8" s="22"/>
      <c r="V8" s="166"/>
    </row>
    <row r="9" spans="1:22" ht="19.5" customHeight="1">
      <c r="D9" s="162"/>
      <c r="E9" s="163"/>
      <c r="F9" s="164"/>
      <c r="G9" s="164"/>
      <c r="H9" s="164"/>
      <c r="I9" s="164"/>
      <c r="J9" s="164"/>
      <c r="K9" s="22"/>
      <c r="L9" s="167"/>
      <c r="N9" s="162"/>
      <c r="O9" s="163"/>
      <c r="P9" s="164" t="str">
        <f t="shared" ref="P9" si="0">IF(N9="","",VLOOKUP(N9,競技者,2))</f>
        <v/>
      </c>
      <c r="Q9" s="164"/>
      <c r="R9" s="164"/>
      <c r="S9" s="164"/>
      <c r="T9" s="164"/>
      <c r="U9" s="22" t="str">
        <f t="shared" ref="U9" si="1">IF(N9="","",VLOOKUP(N9,競技者,4))</f>
        <v/>
      </c>
      <c r="V9" s="167"/>
    </row>
    <row r="10" spans="1:22" ht="19.5" customHeight="1">
      <c r="D10" s="8" t="s">
        <v>66</v>
      </c>
      <c r="E10" s="175"/>
      <c r="F10" s="177"/>
      <c r="G10" s="21" t="s">
        <v>78</v>
      </c>
      <c r="H10" s="178"/>
      <c r="I10" s="179"/>
      <c r="J10" s="175" t="s">
        <v>67</v>
      </c>
      <c r="K10" s="176"/>
      <c r="L10" s="11"/>
      <c r="N10" s="8" t="s">
        <v>66</v>
      </c>
      <c r="O10" s="175"/>
      <c r="P10" s="177"/>
      <c r="Q10" s="21" t="s">
        <v>78</v>
      </c>
      <c r="R10" s="178"/>
      <c r="S10" s="179"/>
      <c r="T10" s="175" t="s">
        <v>67</v>
      </c>
      <c r="U10" s="176"/>
      <c r="V10" s="11"/>
    </row>
    <row r="11" spans="1:22" ht="82.5" customHeight="1"/>
    <row r="12" spans="1:22" s="16" customFormat="1" ht="21" customHeight="1">
      <c r="A12" s="76"/>
      <c r="B12" s="76"/>
      <c r="D12" s="15" t="s">
        <v>77</v>
      </c>
      <c r="E12" s="15"/>
      <c r="L12" s="17" t="s">
        <v>55</v>
      </c>
      <c r="N12" s="15" t="s">
        <v>77</v>
      </c>
      <c r="O12" s="15"/>
      <c r="V12" s="17" t="s">
        <v>55</v>
      </c>
    </row>
    <row r="13" spans="1:22" ht="19.5" customHeight="1">
      <c r="D13" s="157" t="s">
        <v>65</v>
      </c>
      <c r="E13" s="170"/>
      <c r="F13" s="158"/>
      <c r="G13" s="171" t="s">
        <v>68</v>
      </c>
      <c r="H13" s="170"/>
      <c r="I13" s="12" t="s">
        <v>69</v>
      </c>
      <c r="J13" s="172" t="s">
        <v>83</v>
      </c>
      <c r="K13" s="173"/>
      <c r="L13" s="174"/>
      <c r="N13" s="157" t="s">
        <v>65</v>
      </c>
      <c r="O13" s="170"/>
      <c r="P13" s="158"/>
      <c r="Q13" s="171" t="s">
        <v>68</v>
      </c>
      <c r="R13" s="170"/>
      <c r="S13" s="12" t="s">
        <v>69</v>
      </c>
      <c r="T13" s="172" t="s">
        <v>84</v>
      </c>
      <c r="U13" s="173"/>
      <c r="V13" s="174"/>
    </row>
    <row r="14" spans="1:22" ht="19.5" customHeight="1">
      <c r="D14" s="168" t="s">
        <v>75</v>
      </c>
      <c r="E14" s="169"/>
      <c r="F14" s="155" t="s">
        <v>73</v>
      </c>
      <c r="G14" s="155"/>
      <c r="H14" s="155"/>
      <c r="I14" s="155"/>
      <c r="J14" s="155"/>
      <c r="K14" s="14" t="s">
        <v>70</v>
      </c>
      <c r="L14" s="4" t="s">
        <v>71</v>
      </c>
      <c r="N14" s="168" t="s">
        <v>75</v>
      </c>
      <c r="O14" s="169"/>
      <c r="P14" s="155" t="s">
        <v>73</v>
      </c>
      <c r="Q14" s="155"/>
      <c r="R14" s="155"/>
      <c r="S14" s="155"/>
      <c r="T14" s="155"/>
      <c r="U14" s="14" t="s">
        <v>70</v>
      </c>
      <c r="V14" s="4" t="s">
        <v>71</v>
      </c>
    </row>
    <row r="15" spans="1:22" ht="19.5" customHeight="1">
      <c r="D15" s="162"/>
      <c r="E15" s="163"/>
      <c r="F15" s="164"/>
      <c r="G15" s="164"/>
      <c r="H15" s="164"/>
      <c r="I15" s="164"/>
      <c r="J15" s="164"/>
      <c r="K15" s="22"/>
      <c r="L15" s="165"/>
      <c r="N15" s="162"/>
      <c r="O15" s="163"/>
      <c r="P15" s="164"/>
      <c r="Q15" s="164"/>
      <c r="R15" s="164"/>
      <c r="S15" s="164"/>
      <c r="T15" s="164"/>
      <c r="U15" s="22"/>
      <c r="V15" s="165"/>
    </row>
    <row r="16" spans="1:22" ht="19.5" customHeight="1">
      <c r="D16" s="162"/>
      <c r="E16" s="163"/>
      <c r="F16" s="164"/>
      <c r="G16" s="164"/>
      <c r="H16" s="164"/>
      <c r="I16" s="164"/>
      <c r="J16" s="164"/>
      <c r="K16" s="22"/>
      <c r="L16" s="166"/>
      <c r="N16" s="162"/>
      <c r="O16" s="163"/>
      <c r="P16" s="164"/>
      <c r="Q16" s="164"/>
      <c r="R16" s="164"/>
      <c r="S16" s="164"/>
      <c r="T16" s="164"/>
      <c r="U16" s="22"/>
      <c r="V16" s="166"/>
    </row>
    <row r="17" spans="1:22" ht="19.5" customHeight="1">
      <c r="D17" s="162"/>
      <c r="E17" s="163"/>
      <c r="F17" s="164"/>
      <c r="G17" s="164"/>
      <c r="H17" s="164"/>
      <c r="I17" s="164"/>
      <c r="J17" s="164"/>
      <c r="K17" s="22"/>
      <c r="L17" s="166"/>
      <c r="N17" s="162"/>
      <c r="O17" s="163"/>
      <c r="P17" s="164"/>
      <c r="Q17" s="164"/>
      <c r="R17" s="164"/>
      <c r="S17" s="164"/>
      <c r="T17" s="164"/>
      <c r="U17" s="22"/>
      <c r="V17" s="166"/>
    </row>
    <row r="18" spans="1:22" ht="19.5" customHeight="1">
      <c r="D18" s="162"/>
      <c r="E18" s="163"/>
      <c r="F18" s="164"/>
      <c r="G18" s="164"/>
      <c r="H18" s="164"/>
      <c r="I18" s="164"/>
      <c r="J18" s="164"/>
      <c r="K18" s="22"/>
      <c r="L18" s="166"/>
      <c r="N18" s="162"/>
      <c r="O18" s="163"/>
      <c r="P18" s="164"/>
      <c r="Q18" s="164"/>
      <c r="R18" s="164"/>
      <c r="S18" s="164"/>
      <c r="T18" s="164"/>
      <c r="U18" s="22"/>
      <c r="V18" s="166"/>
    </row>
    <row r="19" spans="1:22" ht="19.5" customHeight="1">
      <c r="D19" s="162"/>
      <c r="E19" s="163"/>
      <c r="F19" s="164"/>
      <c r="G19" s="164"/>
      <c r="H19" s="164"/>
      <c r="I19" s="164"/>
      <c r="J19" s="164"/>
      <c r="K19" s="22"/>
      <c r="L19" s="166"/>
      <c r="N19" s="162"/>
      <c r="O19" s="163"/>
      <c r="P19" s="164"/>
      <c r="Q19" s="164"/>
      <c r="R19" s="164"/>
      <c r="S19" s="164"/>
      <c r="T19" s="164"/>
      <c r="U19" s="22"/>
      <c r="V19" s="166"/>
    </row>
    <row r="20" spans="1:22" ht="19.5" customHeight="1">
      <c r="D20" s="162"/>
      <c r="E20" s="163"/>
      <c r="F20" s="164"/>
      <c r="G20" s="164"/>
      <c r="H20" s="164"/>
      <c r="I20" s="164"/>
      <c r="J20" s="164"/>
      <c r="K20" s="22"/>
      <c r="L20" s="167"/>
      <c r="N20" s="162"/>
      <c r="O20" s="163"/>
      <c r="P20" s="164"/>
      <c r="Q20" s="164"/>
      <c r="R20" s="164"/>
      <c r="S20" s="164"/>
      <c r="T20" s="164"/>
      <c r="U20" s="22"/>
      <c r="V20" s="167"/>
    </row>
    <row r="21" spans="1:22" ht="19.5" customHeight="1">
      <c r="D21" s="8" t="s">
        <v>66</v>
      </c>
      <c r="E21" s="175"/>
      <c r="F21" s="177"/>
      <c r="G21" s="21" t="s">
        <v>78</v>
      </c>
      <c r="H21" s="178"/>
      <c r="I21" s="179"/>
      <c r="J21" s="175" t="s">
        <v>67</v>
      </c>
      <c r="K21" s="176"/>
      <c r="L21" s="11"/>
      <c r="N21" s="8" t="s">
        <v>66</v>
      </c>
      <c r="O21" s="175"/>
      <c r="P21" s="177"/>
      <c r="Q21" s="21" t="s">
        <v>78</v>
      </c>
      <c r="R21" s="178"/>
      <c r="S21" s="179"/>
      <c r="T21" s="175" t="s">
        <v>67</v>
      </c>
      <c r="U21" s="176"/>
      <c r="V21" s="11"/>
    </row>
    <row r="22" spans="1:22" ht="82.5" customHeight="1"/>
    <row r="23" spans="1:22" s="16" customFormat="1" ht="21" customHeight="1">
      <c r="A23" s="76"/>
      <c r="B23" s="76"/>
      <c r="D23" s="15" t="s">
        <v>77</v>
      </c>
      <c r="E23" s="15"/>
      <c r="L23" s="17" t="s">
        <v>55</v>
      </c>
      <c r="N23" s="15" t="s">
        <v>77</v>
      </c>
      <c r="O23" s="15"/>
      <c r="V23" s="17" t="s">
        <v>56</v>
      </c>
    </row>
    <row r="24" spans="1:22" ht="19.5" customHeight="1">
      <c r="D24" s="157" t="s">
        <v>65</v>
      </c>
      <c r="E24" s="170"/>
      <c r="F24" s="158"/>
      <c r="G24" s="171" t="s">
        <v>68</v>
      </c>
      <c r="H24" s="170"/>
      <c r="I24" s="12" t="s">
        <v>69</v>
      </c>
      <c r="J24" s="172" t="s">
        <v>80</v>
      </c>
      <c r="K24" s="173"/>
      <c r="L24" s="174"/>
      <c r="N24" s="157" t="s">
        <v>65</v>
      </c>
      <c r="O24" s="170"/>
      <c r="P24" s="158"/>
      <c r="Q24" s="171" t="s">
        <v>68</v>
      </c>
      <c r="R24" s="170"/>
      <c r="S24" s="12" t="s">
        <v>69</v>
      </c>
      <c r="T24" s="172" t="s">
        <v>80</v>
      </c>
      <c r="U24" s="173"/>
      <c r="V24" s="174"/>
    </row>
    <row r="25" spans="1:22" ht="19.5" customHeight="1">
      <c r="D25" s="168" t="s">
        <v>75</v>
      </c>
      <c r="E25" s="169"/>
      <c r="F25" s="155" t="s">
        <v>73</v>
      </c>
      <c r="G25" s="155"/>
      <c r="H25" s="155"/>
      <c r="I25" s="155"/>
      <c r="J25" s="155"/>
      <c r="K25" s="14" t="s">
        <v>70</v>
      </c>
      <c r="L25" s="4" t="s">
        <v>71</v>
      </c>
      <c r="N25" s="168" t="s">
        <v>75</v>
      </c>
      <c r="O25" s="169"/>
      <c r="P25" s="155" t="s">
        <v>73</v>
      </c>
      <c r="Q25" s="155"/>
      <c r="R25" s="155"/>
      <c r="S25" s="155"/>
      <c r="T25" s="155"/>
      <c r="U25" s="14" t="s">
        <v>70</v>
      </c>
      <c r="V25" s="4" t="s">
        <v>71</v>
      </c>
    </row>
    <row r="26" spans="1:22" ht="19.5" customHeight="1">
      <c r="D26" s="162"/>
      <c r="E26" s="163"/>
      <c r="F26" s="164"/>
      <c r="G26" s="164"/>
      <c r="H26" s="164"/>
      <c r="I26" s="164"/>
      <c r="J26" s="164"/>
      <c r="K26" s="22"/>
      <c r="L26" s="165"/>
      <c r="N26" s="162"/>
      <c r="O26" s="163"/>
      <c r="P26" s="164"/>
      <c r="Q26" s="164"/>
      <c r="R26" s="164"/>
      <c r="S26" s="164"/>
      <c r="T26" s="164"/>
      <c r="U26" s="22"/>
      <c r="V26" s="165"/>
    </row>
    <row r="27" spans="1:22" ht="19.5" customHeight="1">
      <c r="D27" s="162"/>
      <c r="E27" s="163"/>
      <c r="F27" s="164"/>
      <c r="G27" s="164"/>
      <c r="H27" s="164"/>
      <c r="I27" s="164"/>
      <c r="J27" s="164"/>
      <c r="K27" s="22"/>
      <c r="L27" s="166"/>
      <c r="N27" s="162"/>
      <c r="O27" s="163"/>
      <c r="P27" s="164"/>
      <c r="Q27" s="164"/>
      <c r="R27" s="164"/>
      <c r="S27" s="164"/>
      <c r="T27" s="164"/>
      <c r="U27" s="22"/>
      <c r="V27" s="166"/>
    </row>
    <row r="28" spans="1:22" ht="19.5" customHeight="1">
      <c r="D28" s="162"/>
      <c r="E28" s="163"/>
      <c r="F28" s="164"/>
      <c r="G28" s="164"/>
      <c r="H28" s="164"/>
      <c r="I28" s="164"/>
      <c r="J28" s="164"/>
      <c r="K28" s="22"/>
      <c r="L28" s="166"/>
      <c r="N28" s="162"/>
      <c r="O28" s="163"/>
      <c r="P28" s="164"/>
      <c r="Q28" s="164"/>
      <c r="R28" s="164"/>
      <c r="S28" s="164"/>
      <c r="T28" s="164"/>
      <c r="U28" s="22"/>
      <c r="V28" s="166"/>
    </row>
    <row r="29" spans="1:22" ht="19.5" customHeight="1">
      <c r="D29" s="162"/>
      <c r="E29" s="163"/>
      <c r="F29" s="164"/>
      <c r="G29" s="164"/>
      <c r="H29" s="164"/>
      <c r="I29" s="164"/>
      <c r="J29" s="164"/>
      <c r="K29" s="22"/>
      <c r="L29" s="166"/>
      <c r="N29" s="162"/>
      <c r="O29" s="163"/>
      <c r="P29" s="164"/>
      <c r="Q29" s="164"/>
      <c r="R29" s="164"/>
      <c r="S29" s="164"/>
      <c r="T29" s="164"/>
      <c r="U29" s="22"/>
      <c r="V29" s="166"/>
    </row>
    <row r="30" spans="1:22" ht="19.5" customHeight="1">
      <c r="D30" s="162"/>
      <c r="E30" s="163"/>
      <c r="F30" s="164"/>
      <c r="G30" s="164"/>
      <c r="H30" s="164"/>
      <c r="I30" s="164"/>
      <c r="J30" s="164"/>
      <c r="K30" s="22"/>
      <c r="L30" s="166"/>
      <c r="N30" s="162"/>
      <c r="O30" s="163"/>
      <c r="P30" s="164"/>
      <c r="Q30" s="164"/>
      <c r="R30" s="164"/>
      <c r="S30" s="164"/>
      <c r="T30" s="164"/>
      <c r="U30" s="22"/>
      <c r="V30" s="166"/>
    </row>
    <row r="31" spans="1:22" ht="19.5" customHeight="1">
      <c r="D31" s="162"/>
      <c r="E31" s="163"/>
      <c r="F31" s="164"/>
      <c r="G31" s="164"/>
      <c r="H31" s="164"/>
      <c r="I31" s="164"/>
      <c r="J31" s="164"/>
      <c r="K31" s="22"/>
      <c r="L31" s="167"/>
      <c r="N31" s="162"/>
      <c r="O31" s="163"/>
      <c r="P31" s="164"/>
      <c r="Q31" s="164"/>
      <c r="R31" s="164"/>
      <c r="S31" s="164"/>
      <c r="T31" s="164"/>
      <c r="U31" s="22"/>
      <c r="V31" s="167"/>
    </row>
    <row r="32" spans="1:22" ht="19.5" customHeight="1">
      <c r="D32" s="8" t="s">
        <v>66</v>
      </c>
      <c r="E32" s="175"/>
      <c r="F32" s="177"/>
      <c r="G32" s="21" t="s">
        <v>78</v>
      </c>
      <c r="H32" s="178"/>
      <c r="I32" s="179"/>
      <c r="J32" s="175" t="s">
        <v>67</v>
      </c>
      <c r="K32" s="176"/>
      <c r="L32" s="11"/>
      <c r="N32" s="8" t="s">
        <v>66</v>
      </c>
      <c r="O32" s="175"/>
      <c r="P32" s="177"/>
      <c r="Q32" s="21" t="s">
        <v>78</v>
      </c>
      <c r="R32" s="10"/>
      <c r="S32" s="10"/>
      <c r="T32" s="175" t="s">
        <v>67</v>
      </c>
      <c r="U32" s="176"/>
      <c r="V32" s="11"/>
    </row>
    <row r="33" spans="1:22" ht="82.5" customHeight="1"/>
    <row r="34" spans="1:22" s="16" customFormat="1" ht="21" customHeight="1">
      <c r="A34" s="76"/>
      <c r="B34" s="76"/>
      <c r="D34" s="15" t="s">
        <v>77</v>
      </c>
      <c r="E34" s="15"/>
      <c r="L34" s="17" t="s">
        <v>55</v>
      </c>
      <c r="N34" s="15" t="s">
        <v>77</v>
      </c>
      <c r="O34" s="15"/>
      <c r="V34" s="17" t="s">
        <v>55</v>
      </c>
    </row>
    <row r="35" spans="1:22" ht="19.5" customHeight="1">
      <c r="D35" s="157" t="s">
        <v>65</v>
      </c>
      <c r="E35" s="170"/>
      <c r="F35" s="158"/>
      <c r="G35" s="171" t="s">
        <v>68</v>
      </c>
      <c r="H35" s="170"/>
      <c r="I35" s="12" t="s">
        <v>69</v>
      </c>
      <c r="J35" s="172" t="s">
        <v>80</v>
      </c>
      <c r="K35" s="173"/>
      <c r="L35" s="174"/>
      <c r="N35" s="157" t="s">
        <v>65</v>
      </c>
      <c r="O35" s="170"/>
      <c r="P35" s="158"/>
      <c r="Q35" s="171" t="s">
        <v>68</v>
      </c>
      <c r="R35" s="170"/>
      <c r="S35" s="12" t="s">
        <v>69</v>
      </c>
      <c r="T35" s="172" t="s">
        <v>80</v>
      </c>
      <c r="U35" s="173"/>
      <c r="V35" s="174"/>
    </row>
    <row r="36" spans="1:22" ht="19.5" customHeight="1">
      <c r="D36" s="168" t="s">
        <v>75</v>
      </c>
      <c r="E36" s="169"/>
      <c r="F36" s="155" t="s">
        <v>73</v>
      </c>
      <c r="G36" s="155"/>
      <c r="H36" s="155"/>
      <c r="I36" s="155"/>
      <c r="J36" s="155"/>
      <c r="K36" s="14" t="s">
        <v>70</v>
      </c>
      <c r="L36" s="4" t="s">
        <v>71</v>
      </c>
      <c r="N36" s="168" t="s">
        <v>75</v>
      </c>
      <c r="O36" s="169"/>
      <c r="P36" s="155" t="s">
        <v>73</v>
      </c>
      <c r="Q36" s="155"/>
      <c r="R36" s="155"/>
      <c r="S36" s="155"/>
      <c r="T36" s="155"/>
      <c r="U36" s="14" t="s">
        <v>70</v>
      </c>
      <c r="V36" s="4" t="s">
        <v>71</v>
      </c>
    </row>
    <row r="37" spans="1:22" ht="19.5" customHeight="1">
      <c r="D37" s="162"/>
      <c r="E37" s="163"/>
      <c r="F37" s="164"/>
      <c r="G37" s="164"/>
      <c r="H37" s="164"/>
      <c r="I37" s="164"/>
      <c r="J37" s="164"/>
      <c r="K37" s="22"/>
      <c r="L37" s="165"/>
      <c r="N37" s="162"/>
      <c r="O37" s="163"/>
      <c r="P37" s="164"/>
      <c r="Q37" s="164"/>
      <c r="R37" s="164"/>
      <c r="S37" s="164"/>
      <c r="T37" s="164"/>
      <c r="U37" s="22"/>
      <c r="V37" s="165"/>
    </row>
    <row r="38" spans="1:22" ht="19.5" customHeight="1">
      <c r="D38" s="162"/>
      <c r="E38" s="163"/>
      <c r="F38" s="164"/>
      <c r="G38" s="164"/>
      <c r="H38" s="164"/>
      <c r="I38" s="164"/>
      <c r="J38" s="164"/>
      <c r="K38" s="22"/>
      <c r="L38" s="166"/>
      <c r="N38" s="162"/>
      <c r="O38" s="163"/>
      <c r="P38" s="164"/>
      <c r="Q38" s="164"/>
      <c r="R38" s="164"/>
      <c r="S38" s="164"/>
      <c r="T38" s="164"/>
      <c r="U38" s="22"/>
      <c r="V38" s="166"/>
    </row>
    <row r="39" spans="1:22" ht="19.5" customHeight="1">
      <c r="D39" s="162"/>
      <c r="E39" s="163"/>
      <c r="F39" s="164"/>
      <c r="G39" s="164"/>
      <c r="H39" s="164"/>
      <c r="I39" s="164"/>
      <c r="J39" s="164"/>
      <c r="K39" s="22"/>
      <c r="L39" s="166"/>
      <c r="N39" s="162"/>
      <c r="O39" s="163"/>
      <c r="P39" s="164"/>
      <c r="Q39" s="164"/>
      <c r="R39" s="164"/>
      <c r="S39" s="164"/>
      <c r="T39" s="164"/>
      <c r="U39" s="22"/>
      <c r="V39" s="166"/>
    </row>
    <row r="40" spans="1:22" ht="19.5" customHeight="1">
      <c r="D40" s="162"/>
      <c r="E40" s="163"/>
      <c r="F40" s="164"/>
      <c r="G40" s="164"/>
      <c r="H40" s="164"/>
      <c r="I40" s="164"/>
      <c r="J40" s="164"/>
      <c r="K40" s="22"/>
      <c r="L40" s="166"/>
      <c r="N40" s="162"/>
      <c r="O40" s="163"/>
      <c r="P40" s="164"/>
      <c r="Q40" s="164"/>
      <c r="R40" s="164"/>
      <c r="S40" s="164"/>
      <c r="T40" s="164"/>
      <c r="U40" s="22"/>
      <c r="V40" s="166"/>
    </row>
    <row r="41" spans="1:22" ht="19.5" customHeight="1">
      <c r="D41" s="162"/>
      <c r="E41" s="163"/>
      <c r="F41" s="164"/>
      <c r="G41" s="164"/>
      <c r="H41" s="164"/>
      <c r="I41" s="164"/>
      <c r="J41" s="164"/>
      <c r="K41" s="22"/>
      <c r="L41" s="166"/>
      <c r="N41" s="162"/>
      <c r="O41" s="163"/>
      <c r="P41" s="164"/>
      <c r="Q41" s="164"/>
      <c r="R41" s="164"/>
      <c r="S41" s="164"/>
      <c r="T41" s="164"/>
      <c r="U41" s="22"/>
      <c r="V41" s="166"/>
    </row>
    <row r="42" spans="1:22" ht="19.5" customHeight="1">
      <c r="D42" s="162"/>
      <c r="E42" s="163"/>
      <c r="F42" s="164"/>
      <c r="G42" s="164"/>
      <c r="H42" s="164"/>
      <c r="I42" s="164"/>
      <c r="J42" s="164"/>
      <c r="K42" s="22"/>
      <c r="L42" s="167"/>
      <c r="N42" s="162"/>
      <c r="O42" s="163"/>
      <c r="P42" s="164"/>
      <c r="Q42" s="164"/>
      <c r="R42" s="164"/>
      <c r="S42" s="164"/>
      <c r="T42" s="164"/>
      <c r="U42" s="22"/>
      <c r="V42" s="167"/>
    </row>
    <row r="43" spans="1:22" ht="19.5" customHeight="1">
      <c r="D43" s="8" t="s">
        <v>66</v>
      </c>
      <c r="E43" s="175"/>
      <c r="F43" s="177"/>
      <c r="G43" s="21" t="s">
        <v>78</v>
      </c>
      <c r="H43" s="178"/>
      <c r="I43" s="179"/>
      <c r="J43" s="175" t="s">
        <v>67</v>
      </c>
      <c r="K43" s="176"/>
      <c r="L43" s="11"/>
      <c r="N43" s="8" t="s">
        <v>66</v>
      </c>
      <c r="O43" s="175"/>
      <c r="P43" s="177"/>
      <c r="Q43" s="21" t="s">
        <v>78</v>
      </c>
      <c r="R43" s="10"/>
      <c r="S43" s="10"/>
      <c r="T43" s="175" t="s">
        <v>67</v>
      </c>
      <c r="U43" s="176"/>
      <c r="V43" s="11"/>
    </row>
  </sheetData>
  <mergeCells count="166">
    <mergeCell ref="E43:F43"/>
    <mergeCell ref="J43:K43"/>
    <mergeCell ref="O43:P43"/>
    <mergeCell ref="T43:U43"/>
    <mergeCell ref="H43:I43"/>
    <mergeCell ref="P40:T40"/>
    <mergeCell ref="D41:E41"/>
    <mergeCell ref="F41:J41"/>
    <mergeCell ref="N41:O41"/>
    <mergeCell ref="P41:T41"/>
    <mergeCell ref="F42:J42"/>
    <mergeCell ref="N42:O42"/>
    <mergeCell ref="P42:T42"/>
    <mergeCell ref="P37:T37"/>
    <mergeCell ref="V37:V42"/>
    <mergeCell ref="D38:E38"/>
    <mergeCell ref="F38:J38"/>
    <mergeCell ref="N38:O38"/>
    <mergeCell ref="P38:T38"/>
    <mergeCell ref="D39:E39"/>
    <mergeCell ref="F39:J39"/>
    <mergeCell ref="N39:O39"/>
    <mergeCell ref="P39:T39"/>
    <mergeCell ref="D37:E37"/>
    <mergeCell ref="F37:J37"/>
    <mergeCell ref="L37:L42"/>
    <mergeCell ref="N37:O37"/>
    <mergeCell ref="D40:E40"/>
    <mergeCell ref="F40:J40"/>
    <mergeCell ref="N40:O40"/>
    <mergeCell ref="D42:E42"/>
    <mergeCell ref="E32:F32"/>
    <mergeCell ref="J32:K32"/>
    <mergeCell ref="O32:P32"/>
    <mergeCell ref="T32:U32"/>
    <mergeCell ref="H32:I32"/>
    <mergeCell ref="Q35:R35"/>
    <mergeCell ref="T35:V35"/>
    <mergeCell ref="D36:E36"/>
    <mergeCell ref="F36:J36"/>
    <mergeCell ref="N36:O36"/>
    <mergeCell ref="P36:T36"/>
    <mergeCell ref="D35:F35"/>
    <mergeCell ref="G35:H35"/>
    <mergeCell ref="J35:L35"/>
    <mergeCell ref="N35:P35"/>
    <mergeCell ref="P31:T31"/>
    <mergeCell ref="D26:E26"/>
    <mergeCell ref="F26:J26"/>
    <mergeCell ref="L26:L31"/>
    <mergeCell ref="N26:O26"/>
    <mergeCell ref="D29:E29"/>
    <mergeCell ref="F29:J29"/>
    <mergeCell ref="N29:O29"/>
    <mergeCell ref="D31:E31"/>
    <mergeCell ref="D28:E28"/>
    <mergeCell ref="F28:J28"/>
    <mergeCell ref="N28:O28"/>
    <mergeCell ref="P28:T28"/>
    <mergeCell ref="P29:T29"/>
    <mergeCell ref="D30:E30"/>
    <mergeCell ref="F30:J30"/>
    <mergeCell ref="N30:O30"/>
    <mergeCell ref="P30:T30"/>
    <mergeCell ref="F31:J31"/>
    <mergeCell ref="N31:O31"/>
    <mergeCell ref="P26:T26"/>
    <mergeCell ref="E21:F21"/>
    <mergeCell ref="J21:K21"/>
    <mergeCell ref="O21:P21"/>
    <mergeCell ref="T21:U21"/>
    <mergeCell ref="H21:I21"/>
    <mergeCell ref="P20:T20"/>
    <mergeCell ref="Q24:R24"/>
    <mergeCell ref="T24:V24"/>
    <mergeCell ref="D25:E25"/>
    <mergeCell ref="F25:J25"/>
    <mergeCell ref="N25:O25"/>
    <mergeCell ref="P25:T25"/>
    <mergeCell ref="D24:F24"/>
    <mergeCell ref="G24:H24"/>
    <mergeCell ref="J24:L24"/>
    <mergeCell ref="N24:P24"/>
    <mergeCell ref="R21:S21"/>
    <mergeCell ref="V26:V31"/>
    <mergeCell ref="D27:E27"/>
    <mergeCell ref="F27:J27"/>
    <mergeCell ref="N27:O27"/>
    <mergeCell ref="P27:T27"/>
    <mergeCell ref="O10:P10"/>
    <mergeCell ref="T10:U10"/>
    <mergeCell ref="N8:O8"/>
    <mergeCell ref="P8:T8"/>
    <mergeCell ref="N9:O9"/>
    <mergeCell ref="V4:V9"/>
    <mergeCell ref="N5:O5"/>
    <mergeCell ref="D16:E16"/>
    <mergeCell ref="F16:J16"/>
    <mergeCell ref="N16:O16"/>
    <mergeCell ref="P16:T16"/>
    <mergeCell ref="P15:T15"/>
    <mergeCell ref="T13:V13"/>
    <mergeCell ref="V15:V20"/>
    <mergeCell ref="P18:T18"/>
    <mergeCell ref="D17:E17"/>
    <mergeCell ref="F17:J17"/>
    <mergeCell ref="N17:O17"/>
    <mergeCell ref="P17:T17"/>
    <mergeCell ref="P19:T19"/>
    <mergeCell ref="D19:E19"/>
    <mergeCell ref="D6:E6"/>
    <mergeCell ref="Q2:R2"/>
    <mergeCell ref="T2:V2"/>
    <mergeCell ref="J2:L2"/>
    <mergeCell ref="G2:H2"/>
    <mergeCell ref="N3:O3"/>
    <mergeCell ref="P3:T3"/>
    <mergeCell ref="N4:O4"/>
    <mergeCell ref="P4:T4"/>
    <mergeCell ref="P5:T5"/>
    <mergeCell ref="L4:L9"/>
    <mergeCell ref="F6:J6"/>
    <mergeCell ref="F7:J7"/>
    <mergeCell ref="F9:J9"/>
    <mergeCell ref="F8:J8"/>
    <mergeCell ref="F4:J4"/>
    <mergeCell ref="F5:J5"/>
    <mergeCell ref="D2:F2"/>
    <mergeCell ref="N2:P2"/>
    <mergeCell ref="N6:O6"/>
    <mergeCell ref="F3:J3"/>
    <mergeCell ref="D3:E3"/>
    <mergeCell ref="D4:E4"/>
    <mergeCell ref="D14:E14"/>
    <mergeCell ref="F14:J14"/>
    <mergeCell ref="N14:O14"/>
    <mergeCell ref="P14:T14"/>
    <mergeCell ref="D13:F13"/>
    <mergeCell ref="G13:H13"/>
    <mergeCell ref="J13:L13"/>
    <mergeCell ref="N13:P13"/>
    <mergeCell ref="Q13:R13"/>
    <mergeCell ref="P6:T6"/>
    <mergeCell ref="N7:O7"/>
    <mergeCell ref="P7:T7"/>
    <mergeCell ref="P9:T9"/>
    <mergeCell ref="D5:E5"/>
    <mergeCell ref="J10:K10"/>
    <mergeCell ref="E10:F10"/>
    <mergeCell ref="D7:E7"/>
    <mergeCell ref="D8:E8"/>
    <mergeCell ref="D9:E9"/>
    <mergeCell ref="H10:I10"/>
    <mergeCell ref="R10:S10"/>
    <mergeCell ref="D15:E15"/>
    <mergeCell ref="F15:J15"/>
    <mergeCell ref="L15:L20"/>
    <mergeCell ref="N15:O15"/>
    <mergeCell ref="D18:E18"/>
    <mergeCell ref="F18:J18"/>
    <mergeCell ref="N18:O18"/>
    <mergeCell ref="D20:E20"/>
    <mergeCell ref="F20:J20"/>
    <mergeCell ref="N20:O20"/>
    <mergeCell ref="F19:J19"/>
    <mergeCell ref="N19:O19"/>
  </mergeCells>
  <phoneticPr fontId="1"/>
  <printOptions horizontalCentered="1" verticalCentered="1"/>
  <pageMargins left="0.31496062992125984" right="0.31496062992125984" top="0.26" bottom="0.15748031496062992" header="0.15748031496062992" footer="0.27"/>
  <pageSetup paperSize="9" scale="8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74"/>
  <sheetViews>
    <sheetView showGridLines="0" view="pageBreakPreview" topLeftCell="B2" zoomScaleSheetLayoutView="100" workbookViewId="0">
      <pane xSplit="5" ySplit="3" topLeftCell="G5" activePane="bottomRight" state="frozen"/>
      <selection activeCell="B2" sqref="B2"/>
      <selection pane="topRight" activeCell="G2" sqref="G2"/>
      <selection pane="bottomLeft" activeCell="B5" sqref="B5"/>
      <selection pane="bottomRight" activeCell="R15" sqref="R15"/>
    </sheetView>
  </sheetViews>
  <sheetFormatPr defaultColWidth="8.85546875" defaultRowHeight="14.25"/>
  <cols>
    <col min="1" max="1" width="9.140625" style="142" customWidth="1"/>
    <col min="2" max="2" width="3.42578125" style="141" customWidth="1"/>
    <col min="3" max="3" width="7.7109375" style="141" customWidth="1"/>
    <col min="4" max="4" width="19.140625" style="141" customWidth="1"/>
    <col min="5" max="5" width="4.7109375" style="86" customWidth="1"/>
    <col min="6" max="6" width="16.7109375" style="141" customWidth="1"/>
    <col min="7" max="7" width="7.140625" style="143" customWidth="1"/>
    <col min="8" max="8" width="9.7109375" style="143" customWidth="1"/>
    <col min="9" max="28" width="5.5703125" style="141" customWidth="1"/>
    <col min="29" max="30" width="6.85546875" style="141" customWidth="1"/>
    <col min="31" max="16384" width="8.85546875" style="142"/>
  </cols>
  <sheetData>
    <row r="1" spans="2:30" ht="15" customHeight="1"/>
    <row r="2" spans="2:30" ht="24">
      <c r="B2" s="78" t="s">
        <v>57</v>
      </c>
      <c r="C2" s="79"/>
      <c r="D2" s="80"/>
      <c r="E2" s="81"/>
      <c r="F2" s="81"/>
      <c r="G2" s="80"/>
      <c r="H2" s="80"/>
      <c r="I2" s="81"/>
      <c r="J2" s="81"/>
      <c r="K2" s="81"/>
      <c r="L2" s="81"/>
      <c r="M2" s="144"/>
      <c r="N2" s="83" t="s">
        <v>0</v>
      </c>
      <c r="O2" s="82"/>
      <c r="P2" s="82"/>
      <c r="Q2" s="83" t="s">
        <v>1</v>
      </c>
      <c r="R2" s="119"/>
      <c r="S2" s="119"/>
      <c r="T2" s="83"/>
      <c r="U2" s="119"/>
      <c r="V2" s="119"/>
      <c r="W2" s="83"/>
      <c r="X2" s="83"/>
      <c r="Y2" s="83" t="s">
        <v>2</v>
      </c>
      <c r="Z2" s="83"/>
      <c r="AA2" s="119"/>
      <c r="AB2" s="118"/>
      <c r="AC2" s="84"/>
      <c r="AD2" s="85" t="s">
        <v>52</v>
      </c>
    </row>
    <row r="3" spans="2:30" ht="9" customHeight="1">
      <c r="B3" s="86"/>
      <c r="C3" s="86"/>
      <c r="D3" s="81"/>
      <c r="E3" s="81"/>
      <c r="F3" s="81"/>
      <c r="G3" s="87"/>
      <c r="H3" s="87"/>
      <c r="I3" s="81"/>
      <c r="J3" s="81"/>
      <c r="K3" s="81"/>
      <c r="L3" s="81"/>
      <c r="M3" s="145"/>
      <c r="N3" s="145"/>
      <c r="O3" s="145"/>
      <c r="P3" s="145"/>
      <c r="Q3" s="145"/>
    </row>
    <row r="4" spans="2:30" s="88" customFormat="1" ht="36" customHeight="1">
      <c r="B4" s="89" t="s">
        <v>3</v>
      </c>
      <c r="C4" s="90" t="s">
        <v>4</v>
      </c>
      <c r="D4" s="91" t="s">
        <v>5</v>
      </c>
      <c r="E4" s="92" t="s">
        <v>6</v>
      </c>
      <c r="F4" s="93" t="s">
        <v>7</v>
      </c>
      <c r="G4" s="94" t="s">
        <v>58</v>
      </c>
      <c r="H4" s="95" t="s">
        <v>59</v>
      </c>
      <c r="I4" s="89">
        <v>100</v>
      </c>
      <c r="J4" s="96">
        <v>200</v>
      </c>
      <c r="K4" s="96">
        <v>400</v>
      </c>
      <c r="L4" s="96">
        <v>800</v>
      </c>
      <c r="M4" s="96">
        <v>1500</v>
      </c>
      <c r="N4" s="96">
        <v>3000</v>
      </c>
      <c r="O4" s="96">
        <v>5000</v>
      </c>
      <c r="P4" s="96" t="s">
        <v>8</v>
      </c>
      <c r="Q4" s="92" t="s">
        <v>9</v>
      </c>
      <c r="R4" s="96" t="s">
        <v>10</v>
      </c>
      <c r="S4" s="92" t="s">
        <v>11</v>
      </c>
      <c r="T4" s="97" t="s">
        <v>12</v>
      </c>
      <c r="U4" s="97" t="s">
        <v>13</v>
      </c>
      <c r="V4" s="97" t="s">
        <v>14</v>
      </c>
      <c r="W4" s="97" t="s">
        <v>15</v>
      </c>
      <c r="X4" s="97" t="s">
        <v>16</v>
      </c>
      <c r="Y4" s="97" t="s">
        <v>17</v>
      </c>
      <c r="Z4" s="97" t="s">
        <v>18</v>
      </c>
      <c r="AA4" s="97" t="s">
        <v>19</v>
      </c>
      <c r="AB4" s="92" t="s">
        <v>20</v>
      </c>
      <c r="AC4" s="98" t="s">
        <v>21</v>
      </c>
      <c r="AD4" s="99" t="s">
        <v>22</v>
      </c>
    </row>
    <row r="5" spans="2:30" ht="30" customHeight="1">
      <c r="B5" s="100">
        <v>1</v>
      </c>
      <c r="C5" s="134"/>
      <c r="D5" s="120" t="str">
        <f t="shared" ref="D5:D24" si="0">IF(C5="","",VLOOKUP(C5,競技者,2))</f>
        <v/>
      </c>
      <c r="E5" s="101" t="str">
        <f t="shared" ref="E5:E24" si="1">IF(C5="","",VLOOKUP(C5,競技者,4))</f>
        <v/>
      </c>
      <c r="F5" s="131" t="str">
        <f t="shared" ref="F5:F24" si="2">IF(C5="","",VLOOKUP(C5,競技者,5))</f>
        <v/>
      </c>
      <c r="G5" s="126"/>
      <c r="H5" s="137"/>
      <c r="I5" s="104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5"/>
      <c r="AA5" s="105"/>
      <c r="AB5" s="105"/>
      <c r="AC5" s="105"/>
      <c r="AD5" s="106"/>
    </row>
    <row r="6" spans="2:30" ht="30" customHeight="1">
      <c r="B6" s="107">
        <v>2</v>
      </c>
      <c r="C6" s="134"/>
      <c r="D6" s="120" t="str">
        <f t="shared" si="0"/>
        <v/>
      </c>
      <c r="E6" s="101" t="str">
        <f t="shared" si="1"/>
        <v/>
      </c>
      <c r="F6" s="131" t="str">
        <f t="shared" si="2"/>
        <v/>
      </c>
      <c r="G6" s="126"/>
      <c r="H6" s="137"/>
      <c r="I6" s="104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8"/>
    </row>
    <row r="7" spans="2:30" ht="30" customHeight="1">
      <c r="B7" s="107">
        <v>3</v>
      </c>
      <c r="C7" s="134"/>
      <c r="D7" s="120" t="str">
        <f t="shared" si="0"/>
        <v/>
      </c>
      <c r="E7" s="101" t="str">
        <f t="shared" si="1"/>
        <v/>
      </c>
      <c r="F7" s="131" t="str">
        <f t="shared" si="2"/>
        <v/>
      </c>
      <c r="G7" s="126"/>
      <c r="H7" s="137"/>
      <c r="I7" s="104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8"/>
    </row>
    <row r="8" spans="2:30" ht="30" customHeight="1">
      <c r="B8" s="107">
        <v>4</v>
      </c>
      <c r="C8" s="134"/>
      <c r="D8" s="120" t="str">
        <f t="shared" si="0"/>
        <v/>
      </c>
      <c r="E8" s="101" t="str">
        <f t="shared" si="1"/>
        <v/>
      </c>
      <c r="F8" s="131" t="str">
        <f t="shared" si="2"/>
        <v/>
      </c>
      <c r="G8" s="126"/>
      <c r="H8" s="137"/>
      <c r="I8" s="104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8"/>
    </row>
    <row r="9" spans="2:30" ht="30" customHeight="1">
      <c r="B9" s="109">
        <v>5</v>
      </c>
      <c r="C9" s="135"/>
      <c r="D9" s="122" t="str">
        <f t="shared" ref="D9" si="3">IF(C9="","",VLOOKUP(C9,競技者,2))</f>
        <v/>
      </c>
      <c r="E9" s="110" t="str">
        <f t="shared" ref="E9" si="4">IF(C9="","",VLOOKUP(C9,競技者,4))</f>
        <v/>
      </c>
      <c r="F9" s="132" t="str">
        <f t="shared" si="2"/>
        <v/>
      </c>
      <c r="G9" s="127"/>
      <c r="H9" s="138"/>
      <c r="I9" s="113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4"/>
    </row>
    <row r="10" spans="2:30" ht="30" customHeight="1">
      <c r="B10" s="100">
        <v>6</v>
      </c>
      <c r="C10" s="136"/>
      <c r="D10" s="124" t="str">
        <f>IF(C10="","",VLOOKUP(C10,競技者,2))</f>
        <v/>
      </c>
      <c r="E10" s="115" t="str">
        <f>IF(C10="","",VLOOKUP(C10,競技者,4))</f>
        <v/>
      </c>
      <c r="F10" s="133" t="str">
        <f t="shared" si="2"/>
        <v/>
      </c>
      <c r="G10" s="128"/>
      <c r="H10" s="139"/>
      <c r="I10" s="117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6"/>
    </row>
    <row r="11" spans="2:30" ht="30" customHeight="1">
      <c r="B11" s="107">
        <v>8</v>
      </c>
      <c r="C11" s="134"/>
      <c r="D11" s="120" t="str">
        <f>IF(C11="","",VLOOKUP(C11,競技者,2))</f>
        <v/>
      </c>
      <c r="E11" s="101" t="str">
        <f>IF(C11="","",VLOOKUP(C11,競技者,4))</f>
        <v/>
      </c>
      <c r="F11" s="131" t="str">
        <f t="shared" si="2"/>
        <v/>
      </c>
      <c r="G11" s="126"/>
      <c r="H11" s="137"/>
      <c r="I11" s="104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8"/>
    </row>
    <row r="12" spans="2:30" ht="30" customHeight="1">
      <c r="B12" s="107">
        <v>7</v>
      </c>
      <c r="C12" s="134"/>
      <c r="D12" s="120" t="str">
        <f>IF(C12="","",VLOOKUP(C12,競技者,2))</f>
        <v/>
      </c>
      <c r="E12" s="101" t="str">
        <f>IF(C12="","",VLOOKUP(C12,競技者,4))</f>
        <v/>
      </c>
      <c r="F12" s="131" t="str">
        <f t="shared" si="2"/>
        <v/>
      </c>
      <c r="G12" s="126"/>
      <c r="H12" s="137"/>
      <c r="I12" s="104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8"/>
    </row>
    <row r="13" spans="2:30" ht="30" customHeight="1">
      <c r="B13" s="107">
        <v>9</v>
      </c>
      <c r="C13" s="134"/>
      <c r="D13" s="120" t="str">
        <f>IF(C13="","",VLOOKUP(C13,競技者,2))</f>
        <v/>
      </c>
      <c r="E13" s="101" t="str">
        <f>IF(C13="","",VLOOKUP(C13,競技者,4))</f>
        <v/>
      </c>
      <c r="F13" s="131" t="str">
        <f t="shared" si="2"/>
        <v/>
      </c>
      <c r="G13" s="126"/>
      <c r="H13" s="137"/>
      <c r="I13" s="104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8"/>
    </row>
    <row r="14" spans="2:30" ht="30" customHeight="1">
      <c r="B14" s="109">
        <v>10</v>
      </c>
      <c r="C14" s="135"/>
      <c r="D14" s="122" t="str">
        <f>IF(C14="","",VLOOKUP(C14,競技者,2))</f>
        <v/>
      </c>
      <c r="E14" s="110" t="str">
        <f>IF(C14="","",VLOOKUP(C14,競技者,4))</f>
        <v/>
      </c>
      <c r="F14" s="132" t="str">
        <f t="shared" si="2"/>
        <v/>
      </c>
      <c r="G14" s="127"/>
      <c r="H14" s="138"/>
      <c r="I14" s="113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4"/>
    </row>
    <row r="15" spans="2:30" ht="30" customHeight="1">
      <c r="B15" s="100">
        <v>11</v>
      </c>
      <c r="C15" s="136"/>
      <c r="D15" s="124" t="str">
        <f t="shared" si="0"/>
        <v/>
      </c>
      <c r="E15" s="115" t="str">
        <f t="shared" si="1"/>
        <v/>
      </c>
      <c r="F15" s="133" t="str">
        <f t="shared" si="2"/>
        <v/>
      </c>
      <c r="G15" s="128"/>
      <c r="H15" s="139"/>
      <c r="I15" s="117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6"/>
    </row>
    <row r="16" spans="2:30" ht="30" customHeight="1">
      <c r="B16" s="107">
        <v>12</v>
      </c>
      <c r="C16" s="134"/>
      <c r="D16" s="120" t="str">
        <f t="shared" si="0"/>
        <v/>
      </c>
      <c r="E16" s="101" t="str">
        <f t="shared" si="1"/>
        <v/>
      </c>
      <c r="F16" s="131" t="str">
        <f t="shared" si="2"/>
        <v/>
      </c>
      <c r="G16" s="126"/>
      <c r="H16" s="137"/>
      <c r="I16" s="104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8"/>
    </row>
    <row r="17" spans="2:30" ht="30" customHeight="1">
      <c r="B17" s="107">
        <v>13</v>
      </c>
      <c r="C17" s="134"/>
      <c r="D17" s="120" t="str">
        <f t="shared" si="0"/>
        <v/>
      </c>
      <c r="E17" s="101" t="str">
        <f t="shared" si="1"/>
        <v/>
      </c>
      <c r="F17" s="131" t="str">
        <f t="shared" si="2"/>
        <v/>
      </c>
      <c r="G17" s="126"/>
      <c r="H17" s="137"/>
      <c r="I17" s="104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8"/>
    </row>
    <row r="18" spans="2:30" ht="30" customHeight="1">
      <c r="B18" s="107">
        <v>14</v>
      </c>
      <c r="C18" s="134"/>
      <c r="D18" s="120" t="str">
        <f t="shared" si="0"/>
        <v/>
      </c>
      <c r="E18" s="101" t="str">
        <f t="shared" si="1"/>
        <v/>
      </c>
      <c r="F18" s="131" t="str">
        <f t="shared" si="2"/>
        <v/>
      </c>
      <c r="G18" s="126"/>
      <c r="H18" s="137"/>
      <c r="I18" s="104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8"/>
    </row>
    <row r="19" spans="2:30" ht="30" customHeight="1">
      <c r="B19" s="109">
        <v>15</v>
      </c>
      <c r="C19" s="135"/>
      <c r="D19" s="122" t="str">
        <f t="shared" si="0"/>
        <v/>
      </c>
      <c r="E19" s="110" t="str">
        <f t="shared" si="1"/>
        <v/>
      </c>
      <c r="F19" s="132" t="str">
        <f t="shared" si="2"/>
        <v/>
      </c>
      <c r="G19" s="127"/>
      <c r="H19" s="138"/>
      <c r="I19" s="113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4"/>
    </row>
    <row r="20" spans="2:30" ht="30" customHeight="1">
      <c r="B20" s="100">
        <v>16</v>
      </c>
      <c r="C20" s="136"/>
      <c r="D20" s="124" t="str">
        <f t="shared" si="0"/>
        <v/>
      </c>
      <c r="E20" s="115" t="str">
        <f t="shared" si="1"/>
        <v/>
      </c>
      <c r="F20" s="133" t="str">
        <f t="shared" si="2"/>
        <v/>
      </c>
      <c r="G20" s="128"/>
      <c r="H20" s="139"/>
      <c r="I20" s="117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6"/>
    </row>
    <row r="21" spans="2:30" ht="30" customHeight="1">
      <c r="B21" s="107">
        <v>17</v>
      </c>
      <c r="C21" s="134"/>
      <c r="D21" s="120" t="str">
        <f t="shared" si="0"/>
        <v/>
      </c>
      <c r="E21" s="101" t="str">
        <f t="shared" si="1"/>
        <v/>
      </c>
      <c r="F21" s="131" t="str">
        <f t="shared" si="2"/>
        <v/>
      </c>
      <c r="G21" s="126"/>
      <c r="H21" s="137"/>
      <c r="I21" s="104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8"/>
    </row>
    <row r="22" spans="2:30" ht="30" customHeight="1">
      <c r="B22" s="107">
        <v>18</v>
      </c>
      <c r="C22" s="134"/>
      <c r="D22" s="120" t="str">
        <f t="shared" si="0"/>
        <v/>
      </c>
      <c r="E22" s="101" t="str">
        <f t="shared" si="1"/>
        <v/>
      </c>
      <c r="F22" s="131" t="str">
        <f t="shared" si="2"/>
        <v/>
      </c>
      <c r="G22" s="126"/>
      <c r="H22" s="137"/>
      <c r="I22" s="104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8"/>
    </row>
    <row r="23" spans="2:30" ht="30" customHeight="1">
      <c r="B23" s="107">
        <v>19</v>
      </c>
      <c r="C23" s="134"/>
      <c r="D23" s="120" t="str">
        <f t="shared" si="0"/>
        <v/>
      </c>
      <c r="E23" s="101" t="str">
        <f t="shared" si="1"/>
        <v/>
      </c>
      <c r="F23" s="131" t="str">
        <f t="shared" si="2"/>
        <v/>
      </c>
      <c r="G23" s="126"/>
      <c r="H23" s="137"/>
      <c r="I23" s="104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8"/>
    </row>
    <row r="24" spans="2:30" ht="30" customHeight="1">
      <c r="B24" s="109">
        <v>20</v>
      </c>
      <c r="C24" s="135"/>
      <c r="D24" s="122" t="str">
        <f t="shared" si="0"/>
        <v/>
      </c>
      <c r="E24" s="110" t="str">
        <f t="shared" si="1"/>
        <v/>
      </c>
      <c r="F24" s="132" t="str">
        <f t="shared" si="2"/>
        <v/>
      </c>
      <c r="G24" s="127"/>
      <c r="H24" s="138"/>
      <c r="I24" s="113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4"/>
    </row>
    <row r="25" spans="2:30" ht="21" customHeight="1" thickBot="1">
      <c r="H25" s="146" t="s">
        <v>60</v>
      </c>
      <c r="P25" s="147" t="s">
        <v>61</v>
      </c>
      <c r="S25" s="147" t="s">
        <v>62</v>
      </c>
    </row>
    <row r="26" spans="2:30" ht="21" customHeight="1" thickBot="1">
      <c r="H26" s="148"/>
      <c r="M26" s="141" t="s">
        <v>63</v>
      </c>
      <c r="P26" s="183"/>
      <c r="Q26" s="184"/>
      <c r="R26" s="149" t="s">
        <v>64</v>
      </c>
      <c r="S26" s="180" t="str">
        <f>IF(P26="","",P26*2000)</f>
        <v/>
      </c>
      <c r="T26" s="181"/>
      <c r="U26" s="182"/>
    </row>
    <row r="27" spans="2:30" ht="15" customHeight="1"/>
    <row r="28" spans="2:30" ht="24">
      <c r="B28" s="78" t="s">
        <v>57</v>
      </c>
      <c r="C28" s="79"/>
      <c r="D28" s="80"/>
      <c r="E28" s="81"/>
      <c r="F28" s="81"/>
      <c r="G28" s="80"/>
      <c r="H28" s="80"/>
      <c r="I28" s="81"/>
      <c r="J28" s="81"/>
      <c r="K28" s="81"/>
      <c r="L28" s="81"/>
      <c r="M28" s="144"/>
      <c r="N28" s="83" t="s">
        <v>0</v>
      </c>
      <c r="O28" s="82"/>
      <c r="P28" s="82"/>
      <c r="Q28" s="83" t="s">
        <v>1</v>
      </c>
      <c r="R28" s="119"/>
      <c r="S28" s="119"/>
      <c r="T28" s="83"/>
      <c r="U28" s="119"/>
      <c r="V28" s="119"/>
      <c r="W28" s="83"/>
      <c r="X28" s="83"/>
      <c r="Y28" s="83" t="s">
        <v>2</v>
      </c>
      <c r="Z28" s="83"/>
      <c r="AA28" s="83"/>
      <c r="AB28" s="118"/>
      <c r="AC28" s="84"/>
      <c r="AD28" s="85" t="s">
        <v>52</v>
      </c>
    </row>
    <row r="29" spans="2:30" ht="9" customHeight="1">
      <c r="B29" s="86"/>
      <c r="C29" s="86"/>
      <c r="D29" s="81"/>
      <c r="E29" s="81"/>
      <c r="F29" s="81"/>
      <c r="G29" s="87"/>
      <c r="H29" s="87"/>
      <c r="I29" s="81"/>
      <c r="J29" s="81"/>
      <c r="K29" s="81"/>
      <c r="L29" s="81"/>
      <c r="M29" s="145"/>
      <c r="N29" s="145"/>
      <c r="O29" s="145"/>
      <c r="P29" s="145"/>
      <c r="Q29" s="145"/>
    </row>
    <row r="30" spans="2:30" s="88" customFormat="1" ht="36" customHeight="1">
      <c r="B30" s="89" t="s">
        <v>3</v>
      </c>
      <c r="C30" s="90" t="s">
        <v>4</v>
      </c>
      <c r="D30" s="91" t="s">
        <v>5</v>
      </c>
      <c r="E30" s="92" t="s">
        <v>6</v>
      </c>
      <c r="F30" s="93" t="s">
        <v>7</v>
      </c>
      <c r="G30" s="94" t="s">
        <v>58</v>
      </c>
      <c r="H30" s="95" t="s">
        <v>59</v>
      </c>
      <c r="I30" s="89">
        <v>100</v>
      </c>
      <c r="J30" s="96">
        <v>200</v>
      </c>
      <c r="K30" s="96">
        <v>400</v>
      </c>
      <c r="L30" s="96">
        <v>800</v>
      </c>
      <c r="M30" s="96">
        <v>1500</v>
      </c>
      <c r="N30" s="96">
        <v>3000</v>
      </c>
      <c r="O30" s="96">
        <v>5000</v>
      </c>
      <c r="P30" s="96" t="s">
        <v>8</v>
      </c>
      <c r="Q30" s="92" t="s">
        <v>9</v>
      </c>
      <c r="R30" s="96" t="s">
        <v>10</v>
      </c>
      <c r="S30" s="92" t="s">
        <v>11</v>
      </c>
      <c r="T30" s="97" t="s">
        <v>12</v>
      </c>
      <c r="U30" s="97" t="s">
        <v>13</v>
      </c>
      <c r="V30" s="97" t="s">
        <v>14</v>
      </c>
      <c r="W30" s="97" t="s">
        <v>15</v>
      </c>
      <c r="X30" s="97" t="s">
        <v>16</v>
      </c>
      <c r="Y30" s="97" t="s">
        <v>17</v>
      </c>
      <c r="Z30" s="97" t="s">
        <v>18</v>
      </c>
      <c r="AA30" s="97" t="s">
        <v>19</v>
      </c>
      <c r="AB30" s="92" t="s">
        <v>20</v>
      </c>
      <c r="AC30" s="98" t="s">
        <v>21</v>
      </c>
      <c r="AD30" s="99" t="s">
        <v>22</v>
      </c>
    </row>
    <row r="31" spans="2:30" ht="30" customHeight="1">
      <c r="B31" s="100">
        <v>1</v>
      </c>
      <c r="C31" s="101"/>
      <c r="D31" s="120" t="str">
        <f t="shared" ref="D31" si="5">IF(C31="","",VLOOKUP(C31,競技者,2))</f>
        <v/>
      </c>
      <c r="E31" s="101" t="str">
        <f t="shared" ref="E31" si="6">IF(C31="","",VLOOKUP(C31,競技者,4))</f>
        <v/>
      </c>
      <c r="F31" s="131" t="str">
        <f t="shared" ref="F31:F50" si="7">IF(C31="","",VLOOKUP(C31,競技者,5))</f>
        <v/>
      </c>
      <c r="G31" s="126"/>
      <c r="H31" s="137"/>
      <c r="I31" s="104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5"/>
      <c r="AA31" s="105"/>
      <c r="AB31" s="105"/>
      <c r="AC31" s="105"/>
      <c r="AD31" s="106"/>
    </row>
    <row r="32" spans="2:30" ht="30" customHeight="1">
      <c r="B32" s="107">
        <v>2</v>
      </c>
      <c r="C32" s="101"/>
      <c r="D32" s="120" t="str">
        <f t="shared" ref="D32:D50" si="8">IF(C32="","",VLOOKUP(C32,競技者,2))</f>
        <v/>
      </c>
      <c r="E32" s="101" t="str">
        <f t="shared" ref="E32:E50" si="9">IF(C32="","",VLOOKUP(C32,競技者,4))</f>
        <v/>
      </c>
      <c r="F32" s="131" t="str">
        <f t="shared" si="7"/>
        <v/>
      </c>
      <c r="G32" s="126"/>
      <c r="H32" s="137"/>
      <c r="I32" s="104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8"/>
    </row>
    <row r="33" spans="2:30" ht="30" customHeight="1">
      <c r="B33" s="107">
        <v>3</v>
      </c>
      <c r="C33" s="101"/>
      <c r="D33" s="120" t="str">
        <f t="shared" si="8"/>
        <v/>
      </c>
      <c r="E33" s="101" t="str">
        <f t="shared" si="9"/>
        <v/>
      </c>
      <c r="F33" s="131" t="str">
        <f t="shared" si="7"/>
        <v/>
      </c>
      <c r="G33" s="126"/>
      <c r="H33" s="137"/>
      <c r="I33" s="104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8"/>
    </row>
    <row r="34" spans="2:30" ht="30" customHeight="1">
      <c r="B34" s="107">
        <v>4</v>
      </c>
      <c r="C34" s="101"/>
      <c r="D34" s="120" t="str">
        <f t="shared" si="8"/>
        <v/>
      </c>
      <c r="E34" s="101" t="str">
        <f t="shared" si="9"/>
        <v/>
      </c>
      <c r="F34" s="131" t="str">
        <f t="shared" si="7"/>
        <v/>
      </c>
      <c r="G34" s="126"/>
      <c r="H34" s="137"/>
      <c r="I34" s="104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8"/>
    </row>
    <row r="35" spans="2:30" ht="30" customHeight="1">
      <c r="B35" s="109">
        <v>5</v>
      </c>
      <c r="C35" s="110"/>
      <c r="D35" s="122" t="str">
        <f t="shared" si="8"/>
        <v/>
      </c>
      <c r="E35" s="110" t="str">
        <f t="shared" si="9"/>
        <v/>
      </c>
      <c r="F35" s="132" t="str">
        <f t="shared" si="7"/>
        <v/>
      </c>
      <c r="G35" s="127"/>
      <c r="H35" s="138"/>
      <c r="I35" s="113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4"/>
    </row>
    <row r="36" spans="2:30" ht="30" customHeight="1">
      <c r="B36" s="100">
        <v>6</v>
      </c>
      <c r="C36" s="115"/>
      <c r="D36" s="124" t="str">
        <f t="shared" si="8"/>
        <v/>
      </c>
      <c r="E36" s="115" t="str">
        <f t="shared" si="9"/>
        <v/>
      </c>
      <c r="F36" s="133" t="str">
        <f t="shared" si="7"/>
        <v/>
      </c>
      <c r="G36" s="128"/>
      <c r="H36" s="139"/>
      <c r="I36" s="117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6"/>
    </row>
    <row r="37" spans="2:30" ht="30" customHeight="1">
      <c r="B37" s="107">
        <v>7</v>
      </c>
      <c r="C37" s="101"/>
      <c r="D37" s="120" t="str">
        <f t="shared" si="8"/>
        <v/>
      </c>
      <c r="E37" s="101" t="str">
        <f t="shared" si="9"/>
        <v/>
      </c>
      <c r="F37" s="131" t="str">
        <f t="shared" si="7"/>
        <v/>
      </c>
      <c r="G37" s="126"/>
      <c r="H37" s="137"/>
      <c r="I37" s="104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8"/>
    </row>
    <row r="38" spans="2:30" ht="30" customHeight="1">
      <c r="B38" s="107">
        <v>8</v>
      </c>
      <c r="C38" s="101"/>
      <c r="D38" s="120" t="str">
        <f t="shared" si="8"/>
        <v/>
      </c>
      <c r="E38" s="101" t="str">
        <f t="shared" si="9"/>
        <v/>
      </c>
      <c r="F38" s="131" t="str">
        <f t="shared" si="7"/>
        <v/>
      </c>
      <c r="G38" s="126"/>
      <c r="H38" s="137"/>
      <c r="I38" s="104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8"/>
    </row>
    <row r="39" spans="2:30" ht="30" customHeight="1">
      <c r="B39" s="107">
        <v>9</v>
      </c>
      <c r="C39" s="101"/>
      <c r="D39" s="120" t="str">
        <f t="shared" si="8"/>
        <v/>
      </c>
      <c r="E39" s="101" t="str">
        <f t="shared" si="9"/>
        <v/>
      </c>
      <c r="F39" s="131" t="str">
        <f t="shared" si="7"/>
        <v/>
      </c>
      <c r="G39" s="126"/>
      <c r="H39" s="137"/>
      <c r="I39" s="104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8"/>
    </row>
    <row r="40" spans="2:30" ht="30" customHeight="1">
      <c r="B40" s="109">
        <v>10</v>
      </c>
      <c r="C40" s="110"/>
      <c r="D40" s="122" t="str">
        <f t="shared" si="8"/>
        <v/>
      </c>
      <c r="E40" s="110" t="str">
        <f t="shared" si="9"/>
        <v/>
      </c>
      <c r="F40" s="132" t="str">
        <f t="shared" si="7"/>
        <v/>
      </c>
      <c r="G40" s="127"/>
      <c r="H40" s="138"/>
      <c r="I40" s="113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4"/>
    </row>
    <row r="41" spans="2:30" ht="30" customHeight="1">
      <c r="B41" s="100">
        <v>11</v>
      </c>
      <c r="C41" s="115"/>
      <c r="D41" s="124" t="str">
        <f t="shared" si="8"/>
        <v/>
      </c>
      <c r="E41" s="115" t="str">
        <f t="shared" si="9"/>
        <v/>
      </c>
      <c r="F41" s="133" t="str">
        <f t="shared" si="7"/>
        <v/>
      </c>
      <c r="G41" s="128"/>
      <c r="H41" s="139"/>
      <c r="I41" s="117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6"/>
    </row>
    <row r="42" spans="2:30" ht="30" customHeight="1">
      <c r="B42" s="107">
        <v>12</v>
      </c>
      <c r="C42" s="101"/>
      <c r="D42" s="120" t="str">
        <f t="shared" si="8"/>
        <v/>
      </c>
      <c r="E42" s="101" t="str">
        <f t="shared" si="9"/>
        <v/>
      </c>
      <c r="F42" s="131" t="str">
        <f t="shared" si="7"/>
        <v/>
      </c>
      <c r="G42" s="126"/>
      <c r="H42" s="137"/>
      <c r="I42" s="104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8"/>
    </row>
    <row r="43" spans="2:30" ht="30" customHeight="1">
      <c r="B43" s="107">
        <v>13</v>
      </c>
      <c r="C43" s="101"/>
      <c r="D43" s="120" t="str">
        <f t="shared" si="8"/>
        <v/>
      </c>
      <c r="E43" s="101" t="str">
        <f t="shared" si="9"/>
        <v/>
      </c>
      <c r="F43" s="131" t="str">
        <f t="shared" si="7"/>
        <v/>
      </c>
      <c r="G43" s="126"/>
      <c r="H43" s="137"/>
      <c r="I43" s="104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8"/>
    </row>
    <row r="44" spans="2:30" ht="30" customHeight="1">
      <c r="B44" s="107">
        <v>14</v>
      </c>
      <c r="C44" s="101"/>
      <c r="D44" s="120" t="str">
        <f t="shared" si="8"/>
        <v/>
      </c>
      <c r="E44" s="101" t="str">
        <f t="shared" si="9"/>
        <v/>
      </c>
      <c r="F44" s="131" t="str">
        <f t="shared" si="7"/>
        <v/>
      </c>
      <c r="G44" s="126"/>
      <c r="H44" s="137"/>
      <c r="I44" s="104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8"/>
    </row>
    <row r="45" spans="2:30" ht="30" customHeight="1">
      <c r="B45" s="109">
        <v>15</v>
      </c>
      <c r="C45" s="110"/>
      <c r="D45" s="122" t="str">
        <f t="shared" si="8"/>
        <v/>
      </c>
      <c r="E45" s="110" t="str">
        <f t="shared" si="9"/>
        <v/>
      </c>
      <c r="F45" s="132" t="str">
        <f t="shared" si="7"/>
        <v/>
      </c>
      <c r="G45" s="127"/>
      <c r="H45" s="138"/>
      <c r="I45" s="113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4"/>
    </row>
    <row r="46" spans="2:30" ht="30" customHeight="1">
      <c r="B46" s="100">
        <v>16</v>
      </c>
      <c r="C46" s="115"/>
      <c r="D46" s="124" t="str">
        <f t="shared" si="8"/>
        <v/>
      </c>
      <c r="E46" s="115" t="str">
        <f t="shared" si="9"/>
        <v/>
      </c>
      <c r="F46" s="133" t="str">
        <f t="shared" si="7"/>
        <v/>
      </c>
      <c r="G46" s="128"/>
      <c r="H46" s="139"/>
      <c r="I46" s="117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6"/>
    </row>
    <row r="47" spans="2:30" ht="30" customHeight="1">
      <c r="B47" s="107">
        <v>17</v>
      </c>
      <c r="C47" s="101"/>
      <c r="D47" s="120" t="str">
        <f t="shared" si="8"/>
        <v/>
      </c>
      <c r="E47" s="101" t="str">
        <f t="shared" si="9"/>
        <v/>
      </c>
      <c r="F47" s="131" t="str">
        <f t="shared" si="7"/>
        <v/>
      </c>
      <c r="G47" s="126"/>
      <c r="H47" s="137"/>
      <c r="I47" s="104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8"/>
    </row>
    <row r="48" spans="2:30" ht="30" customHeight="1">
      <c r="B48" s="107">
        <v>18</v>
      </c>
      <c r="C48" s="101"/>
      <c r="D48" s="120" t="str">
        <f t="shared" si="8"/>
        <v/>
      </c>
      <c r="E48" s="101" t="str">
        <f t="shared" si="9"/>
        <v/>
      </c>
      <c r="F48" s="131" t="str">
        <f t="shared" si="7"/>
        <v/>
      </c>
      <c r="G48" s="126"/>
      <c r="H48" s="137"/>
      <c r="I48" s="104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8"/>
    </row>
    <row r="49" spans="2:30" ht="30" customHeight="1">
      <c r="B49" s="107">
        <v>19</v>
      </c>
      <c r="C49" s="101"/>
      <c r="D49" s="120" t="str">
        <f t="shared" si="8"/>
        <v/>
      </c>
      <c r="E49" s="101" t="str">
        <f t="shared" si="9"/>
        <v/>
      </c>
      <c r="F49" s="131" t="str">
        <f t="shared" si="7"/>
        <v/>
      </c>
      <c r="G49" s="126"/>
      <c r="H49" s="137"/>
      <c r="I49" s="104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8"/>
    </row>
    <row r="50" spans="2:30" ht="30" customHeight="1">
      <c r="B50" s="109">
        <v>20</v>
      </c>
      <c r="C50" s="110"/>
      <c r="D50" s="122" t="str">
        <f t="shared" si="8"/>
        <v/>
      </c>
      <c r="E50" s="110" t="str">
        <f t="shared" si="9"/>
        <v/>
      </c>
      <c r="F50" s="132" t="str">
        <f t="shared" si="7"/>
        <v/>
      </c>
      <c r="G50" s="127"/>
      <c r="H50" s="138"/>
      <c r="I50" s="113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4"/>
    </row>
    <row r="51" spans="2:30" ht="21" customHeight="1" thickBot="1">
      <c r="H51" s="146" t="s">
        <v>60</v>
      </c>
      <c r="P51" s="147" t="s">
        <v>61</v>
      </c>
      <c r="S51" s="147" t="s">
        <v>62</v>
      </c>
    </row>
    <row r="52" spans="2:30" ht="21" customHeight="1" thickBot="1">
      <c r="H52" s="140"/>
      <c r="M52" s="141" t="s">
        <v>63</v>
      </c>
      <c r="P52" s="183"/>
      <c r="Q52" s="184"/>
      <c r="R52" s="149" t="s">
        <v>64</v>
      </c>
      <c r="S52" s="180" t="str">
        <f>IF(P52="","",P52*2000)</f>
        <v/>
      </c>
      <c r="T52" s="181"/>
      <c r="U52" s="182"/>
    </row>
    <row r="53" spans="2:30" ht="15" customHeight="1"/>
    <row r="54" spans="2:30" ht="24">
      <c r="B54" s="78" t="s">
        <v>57</v>
      </c>
      <c r="C54" s="79"/>
      <c r="D54" s="80"/>
      <c r="E54" s="81"/>
      <c r="F54" s="81"/>
      <c r="G54" s="80"/>
      <c r="H54" s="80"/>
      <c r="I54" s="81"/>
      <c r="J54" s="81"/>
      <c r="K54" s="81"/>
      <c r="L54" s="81"/>
      <c r="M54" s="144"/>
      <c r="N54" s="83" t="s">
        <v>0</v>
      </c>
      <c r="O54" s="82"/>
      <c r="P54" s="82"/>
      <c r="Q54" s="83" t="s">
        <v>1</v>
      </c>
      <c r="R54" s="119"/>
      <c r="S54" s="119"/>
      <c r="T54" s="83"/>
      <c r="U54" s="119"/>
      <c r="V54" s="119"/>
      <c r="W54" s="83"/>
      <c r="X54" s="83"/>
      <c r="Y54" s="83" t="s">
        <v>2</v>
      </c>
      <c r="Z54" s="83"/>
      <c r="AA54" s="83"/>
      <c r="AB54" s="118"/>
      <c r="AC54" s="84"/>
      <c r="AD54" s="85" t="s">
        <v>52</v>
      </c>
    </row>
    <row r="55" spans="2:30" ht="9" customHeight="1">
      <c r="B55" s="86"/>
      <c r="C55" s="86"/>
      <c r="D55" s="81"/>
      <c r="E55" s="81"/>
      <c r="F55" s="81"/>
      <c r="G55" s="87"/>
      <c r="H55" s="87"/>
      <c r="I55" s="81"/>
      <c r="J55" s="81"/>
      <c r="K55" s="81"/>
      <c r="L55" s="81"/>
      <c r="M55" s="145"/>
      <c r="N55" s="145"/>
      <c r="O55" s="145"/>
      <c r="P55" s="145"/>
      <c r="Q55" s="145"/>
    </row>
    <row r="56" spans="2:30" s="88" customFormat="1" ht="36" customHeight="1">
      <c r="B56" s="89" t="s">
        <v>3</v>
      </c>
      <c r="C56" s="90" t="s">
        <v>4</v>
      </c>
      <c r="D56" s="91" t="s">
        <v>5</v>
      </c>
      <c r="E56" s="92" t="s">
        <v>6</v>
      </c>
      <c r="F56" s="93" t="s">
        <v>7</v>
      </c>
      <c r="G56" s="94" t="s">
        <v>58</v>
      </c>
      <c r="H56" s="95" t="s">
        <v>59</v>
      </c>
      <c r="I56" s="89">
        <v>100</v>
      </c>
      <c r="J56" s="96">
        <v>200</v>
      </c>
      <c r="K56" s="96">
        <v>400</v>
      </c>
      <c r="L56" s="96">
        <v>800</v>
      </c>
      <c r="M56" s="96">
        <v>1500</v>
      </c>
      <c r="N56" s="96">
        <v>3000</v>
      </c>
      <c r="O56" s="96">
        <v>5000</v>
      </c>
      <c r="P56" s="96" t="s">
        <v>8</v>
      </c>
      <c r="Q56" s="92" t="s">
        <v>9</v>
      </c>
      <c r="R56" s="96" t="s">
        <v>10</v>
      </c>
      <c r="S56" s="92" t="s">
        <v>11</v>
      </c>
      <c r="T56" s="97" t="s">
        <v>12</v>
      </c>
      <c r="U56" s="97" t="s">
        <v>13</v>
      </c>
      <c r="V56" s="97" t="s">
        <v>14</v>
      </c>
      <c r="W56" s="97" t="s">
        <v>15</v>
      </c>
      <c r="X56" s="97" t="s">
        <v>16</v>
      </c>
      <c r="Y56" s="97" t="s">
        <v>17</v>
      </c>
      <c r="Z56" s="97" t="s">
        <v>18</v>
      </c>
      <c r="AA56" s="97" t="s">
        <v>19</v>
      </c>
      <c r="AB56" s="92" t="s">
        <v>20</v>
      </c>
      <c r="AC56" s="98" t="s">
        <v>21</v>
      </c>
      <c r="AD56" s="99" t="s">
        <v>22</v>
      </c>
    </row>
    <row r="57" spans="2:30" ht="30" customHeight="1">
      <c r="B57" s="100">
        <v>1</v>
      </c>
      <c r="C57" s="101"/>
      <c r="D57" s="120" t="str">
        <f t="shared" ref="D57:D76" si="10">IF(C57="","",VLOOKUP(C57,競技者,2))</f>
        <v/>
      </c>
      <c r="E57" s="101" t="str">
        <f t="shared" ref="E57:E76" si="11">IF(C57="","",VLOOKUP(C57,競技者,4))</f>
        <v/>
      </c>
      <c r="F57" s="121" t="str">
        <f t="shared" ref="F57:F76" si="12">IF(C57="","",VLOOKUP(C57,競技者,5))</f>
        <v/>
      </c>
      <c r="G57" s="126"/>
      <c r="H57" s="103"/>
      <c r="I57" s="104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5"/>
      <c r="AA57" s="105"/>
      <c r="AB57" s="105"/>
      <c r="AC57" s="105"/>
      <c r="AD57" s="106"/>
    </row>
    <row r="58" spans="2:30" ht="30" customHeight="1">
      <c r="B58" s="107">
        <v>2</v>
      </c>
      <c r="C58" s="101"/>
      <c r="D58" s="120" t="str">
        <f t="shared" si="10"/>
        <v/>
      </c>
      <c r="E58" s="101" t="str">
        <f t="shared" si="11"/>
        <v/>
      </c>
      <c r="F58" s="121" t="str">
        <f t="shared" si="12"/>
        <v/>
      </c>
      <c r="G58" s="126"/>
      <c r="H58" s="103"/>
      <c r="I58" s="104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8"/>
    </row>
    <row r="59" spans="2:30" ht="30" customHeight="1">
      <c r="B59" s="107">
        <v>3</v>
      </c>
      <c r="C59" s="101"/>
      <c r="D59" s="120" t="str">
        <f t="shared" si="10"/>
        <v/>
      </c>
      <c r="E59" s="101" t="str">
        <f t="shared" si="11"/>
        <v/>
      </c>
      <c r="F59" s="121" t="str">
        <f t="shared" si="12"/>
        <v/>
      </c>
      <c r="G59" s="126"/>
      <c r="H59" s="103"/>
      <c r="I59" s="104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8"/>
    </row>
    <row r="60" spans="2:30" ht="30" customHeight="1">
      <c r="B60" s="107">
        <v>4</v>
      </c>
      <c r="C60" s="101"/>
      <c r="D60" s="120" t="str">
        <f t="shared" si="10"/>
        <v/>
      </c>
      <c r="E60" s="101" t="str">
        <f t="shared" si="11"/>
        <v/>
      </c>
      <c r="F60" s="121" t="str">
        <f t="shared" si="12"/>
        <v/>
      </c>
      <c r="G60" s="126"/>
      <c r="H60" s="103"/>
      <c r="I60" s="104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8"/>
    </row>
    <row r="61" spans="2:30" ht="30" customHeight="1">
      <c r="B61" s="109">
        <v>5</v>
      </c>
      <c r="C61" s="110"/>
      <c r="D61" s="122" t="str">
        <f t="shared" si="10"/>
        <v/>
      </c>
      <c r="E61" s="110" t="str">
        <f t="shared" si="11"/>
        <v/>
      </c>
      <c r="F61" s="123" t="str">
        <f t="shared" si="12"/>
        <v/>
      </c>
      <c r="G61" s="127"/>
      <c r="H61" s="112"/>
      <c r="I61" s="113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4"/>
    </row>
    <row r="62" spans="2:30" ht="30" customHeight="1">
      <c r="B62" s="100">
        <v>6</v>
      </c>
      <c r="C62" s="115"/>
      <c r="D62" s="124" t="str">
        <f t="shared" si="10"/>
        <v/>
      </c>
      <c r="E62" s="115" t="str">
        <f t="shared" si="11"/>
        <v/>
      </c>
      <c r="F62" s="125" t="str">
        <f t="shared" si="12"/>
        <v/>
      </c>
      <c r="G62" s="128"/>
      <c r="H62" s="116"/>
      <c r="I62" s="117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6"/>
    </row>
    <row r="63" spans="2:30" ht="30" customHeight="1">
      <c r="B63" s="107">
        <v>7</v>
      </c>
      <c r="C63" s="101"/>
      <c r="D63" s="120" t="str">
        <f t="shared" si="10"/>
        <v/>
      </c>
      <c r="E63" s="101" t="str">
        <f t="shared" si="11"/>
        <v/>
      </c>
      <c r="F63" s="121" t="str">
        <f t="shared" si="12"/>
        <v/>
      </c>
      <c r="G63" s="126"/>
      <c r="H63" s="103"/>
      <c r="I63" s="104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8"/>
    </row>
    <row r="64" spans="2:30" ht="30" customHeight="1">
      <c r="B64" s="107">
        <v>8</v>
      </c>
      <c r="C64" s="101"/>
      <c r="D64" s="120" t="str">
        <f t="shared" si="10"/>
        <v/>
      </c>
      <c r="E64" s="101" t="str">
        <f t="shared" si="11"/>
        <v/>
      </c>
      <c r="F64" s="121" t="str">
        <f t="shared" si="12"/>
        <v/>
      </c>
      <c r="G64" s="126"/>
      <c r="H64" s="103"/>
      <c r="I64" s="104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8"/>
    </row>
    <row r="65" spans="2:30" ht="30" customHeight="1">
      <c r="B65" s="107">
        <v>9</v>
      </c>
      <c r="C65" s="101"/>
      <c r="D65" s="120" t="str">
        <f t="shared" si="10"/>
        <v/>
      </c>
      <c r="E65" s="101" t="str">
        <f t="shared" si="11"/>
        <v/>
      </c>
      <c r="F65" s="121" t="str">
        <f t="shared" si="12"/>
        <v/>
      </c>
      <c r="G65" s="126"/>
      <c r="H65" s="103"/>
      <c r="I65" s="104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8"/>
    </row>
    <row r="66" spans="2:30" ht="30" customHeight="1">
      <c r="B66" s="109">
        <v>10</v>
      </c>
      <c r="C66" s="110"/>
      <c r="D66" s="122" t="str">
        <f t="shared" si="10"/>
        <v/>
      </c>
      <c r="E66" s="110" t="str">
        <f t="shared" si="11"/>
        <v/>
      </c>
      <c r="F66" s="123" t="str">
        <f t="shared" si="12"/>
        <v/>
      </c>
      <c r="G66" s="127" t="s">
        <v>30</v>
      </c>
      <c r="H66" s="112"/>
      <c r="I66" s="113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4"/>
    </row>
    <row r="67" spans="2:30" ht="30" customHeight="1">
      <c r="B67" s="100">
        <v>11</v>
      </c>
      <c r="C67" s="115"/>
      <c r="D67" s="124" t="str">
        <f t="shared" si="10"/>
        <v/>
      </c>
      <c r="E67" s="115" t="str">
        <f t="shared" si="11"/>
        <v/>
      </c>
      <c r="F67" s="125" t="str">
        <f t="shared" si="12"/>
        <v/>
      </c>
      <c r="G67" s="128" t="s">
        <v>30</v>
      </c>
      <c r="H67" s="116"/>
      <c r="I67" s="117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6"/>
    </row>
    <row r="68" spans="2:30" ht="30" customHeight="1">
      <c r="B68" s="107">
        <v>12</v>
      </c>
      <c r="C68" s="101"/>
      <c r="D68" s="120" t="str">
        <f t="shared" si="10"/>
        <v/>
      </c>
      <c r="E68" s="101" t="str">
        <f t="shared" si="11"/>
        <v/>
      </c>
      <c r="F68" s="121" t="str">
        <f t="shared" si="12"/>
        <v/>
      </c>
      <c r="G68" s="126" t="s">
        <v>30</v>
      </c>
      <c r="H68" s="103"/>
      <c r="I68" s="104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8"/>
    </row>
    <row r="69" spans="2:30" ht="30" customHeight="1">
      <c r="B69" s="107">
        <v>13</v>
      </c>
      <c r="C69" s="101"/>
      <c r="D69" s="120" t="str">
        <f t="shared" si="10"/>
        <v/>
      </c>
      <c r="E69" s="101" t="str">
        <f t="shared" si="11"/>
        <v/>
      </c>
      <c r="F69" s="121" t="str">
        <f t="shared" si="12"/>
        <v/>
      </c>
      <c r="G69" s="126" t="s">
        <v>30</v>
      </c>
      <c r="H69" s="103"/>
      <c r="I69" s="104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8"/>
    </row>
    <row r="70" spans="2:30" ht="30" customHeight="1">
      <c r="B70" s="107">
        <v>14</v>
      </c>
      <c r="C70" s="101"/>
      <c r="D70" s="120" t="str">
        <f t="shared" si="10"/>
        <v/>
      </c>
      <c r="E70" s="101" t="str">
        <f t="shared" si="11"/>
        <v/>
      </c>
      <c r="F70" s="121" t="str">
        <f t="shared" si="12"/>
        <v/>
      </c>
      <c r="G70" s="126" t="s">
        <v>30</v>
      </c>
      <c r="H70" s="103"/>
      <c r="I70" s="104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8"/>
    </row>
    <row r="71" spans="2:30" ht="30" customHeight="1">
      <c r="B71" s="109">
        <v>15</v>
      </c>
      <c r="C71" s="110"/>
      <c r="D71" s="122" t="str">
        <f t="shared" si="10"/>
        <v/>
      </c>
      <c r="E71" s="110" t="str">
        <f t="shared" si="11"/>
        <v/>
      </c>
      <c r="F71" s="123" t="str">
        <f t="shared" si="12"/>
        <v/>
      </c>
      <c r="G71" s="127" t="s">
        <v>30</v>
      </c>
      <c r="H71" s="112"/>
      <c r="I71" s="113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4"/>
    </row>
    <row r="72" spans="2:30" ht="30" customHeight="1">
      <c r="B72" s="100">
        <v>16</v>
      </c>
      <c r="C72" s="115"/>
      <c r="D72" s="124" t="str">
        <f t="shared" si="10"/>
        <v/>
      </c>
      <c r="E72" s="115" t="str">
        <f t="shared" si="11"/>
        <v/>
      </c>
      <c r="F72" s="125" t="str">
        <f t="shared" si="12"/>
        <v/>
      </c>
      <c r="G72" s="128" t="s">
        <v>30</v>
      </c>
      <c r="H72" s="116"/>
      <c r="I72" s="117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6"/>
    </row>
    <row r="73" spans="2:30" ht="30" customHeight="1">
      <c r="B73" s="107">
        <v>17</v>
      </c>
      <c r="C73" s="101"/>
      <c r="D73" s="120" t="str">
        <f t="shared" si="10"/>
        <v/>
      </c>
      <c r="E73" s="101" t="str">
        <f t="shared" si="11"/>
        <v/>
      </c>
      <c r="F73" s="121" t="str">
        <f t="shared" si="12"/>
        <v/>
      </c>
      <c r="G73" s="126" t="s">
        <v>30</v>
      </c>
      <c r="H73" s="103"/>
      <c r="I73" s="104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8"/>
    </row>
    <row r="74" spans="2:30" ht="30" customHeight="1">
      <c r="B74" s="107">
        <v>18</v>
      </c>
      <c r="C74" s="101"/>
      <c r="D74" s="120" t="str">
        <f t="shared" si="10"/>
        <v/>
      </c>
      <c r="E74" s="101" t="str">
        <f t="shared" si="11"/>
        <v/>
      </c>
      <c r="F74" s="121" t="str">
        <f t="shared" si="12"/>
        <v/>
      </c>
      <c r="G74" s="126" t="s">
        <v>30</v>
      </c>
      <c r="H74" s="103"/>
      <c r="I74" s="104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8"/>
    </row>
    <row r="75" spans="2:30" ht="30" customHeight="1">
      <c r="B75" s="107">
        <v>19</v>
      </c>
      <c r="C75" s="101"/>
      <c r="D75" s="120" t="str">
        <f t="shared" si="10"/>
        <v/>
      </c>
      <c r="E75" s="101" t="str">
        <f t="shared" si="11"/>
        <v/>
      </c>
      <c r="F75" s="121" t="str">
        <f t="shared" si="12"/>
        <v/>
      </c>
      <c r="G75" s="126" t="s">
        <v>30</v>
      </c>
      <c r="H75" s="103"/>
      <c r="I75" s="104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8"/>
    </row>
    <row r="76" spans="2:30" ht="30" customHeight="1">
      <c r="B76" s="109">
        <v>20</v>
      </c>
      <c r="C76" s="110"/>
      <c r="D76" s="122" t="str">
        <f t="shared" si="10"/>
        <v/>
      </c>
      <c r="E76" s="110" t="str">
        <f t="shared" si="11"/>
        <v/>
      </c>
      <c r="F76" s="123" t="str">
        <f t="shared" si="12"/>
        <v/>
      </c>
      <c r="G76" s="127" t="s">
        <v>30</v>
      </c>
      <c r="H76" s="112"/>
      <c r="I76" s="113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4"/>
    </row>
    <row r="77" spans="2:30" ht="21" customHeight="1" thickBot="1">
      <c r="H77" s="146" t="s">
        <v>60</v>
      </c>
      <c r="P77" s="147" t="s">
        <v>61</v>
      </c>
      <c r="S77" s="147" t="s">
        <v>62</v>
      </c>
    </row>
    <row r="78" spans="2:30" ht="21" customHeight="1" thickBot="1">
      <c r="H78" s="150"/>
      <c r="M78" s="141" t="s">
        <v>63</v>
      </c>
      <c r="P78" s="185"/>
      <c r="Q78" s="186"/>
      <c r="R78" s="149" t="s">
        <v>64</v>
      </c>
      <c r="S78" s="180" t="str">
        <f>IF(P78="","",P78*2000)</f>
        <v/>
      </c>
      <c r="T78" s="181"/>
      <c r="U78" s="182"/>
    </row>
    <row r="79" spans="2:30" ht="15" customHeight="1"/>
    <row r="80" spans="2:3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4" ht="18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</sheetData>
  <sortState ref="C10:AD14">
    <sortCondition ref="C10:C14"/>
  </sortState>
  <mergeCells count="6">
    <mergeCell ref="S26:U26"/>
    <mergeCell ref="P26:Q26"/>
    <mergeCell ref="P78:Q78"/>
    <mergeCell ref="S78:U78"/>
    <mergeCell ref="P52:Q52"/>
    <mergeCell ref="S52:U52"/>
  </mergeCells>
  <phoneticPr fontId="12"/>
  <pageMargins left="0.41" right="0.35" top="0.32" bottom="0.4" header="0.18" footer="0.19"/>
  <pageSetup paperSize="9" scale="80"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一覧表 （男）</vt:lpstr>
      <vt:lpstr>一覧表 (女)</vt:lpstr>
      <vt:lpstr>個票</vt:lpstr>
      <vt:lpstr>ﾘﾚｰ</vt:lpstr>
      <vt:lpstr>県選・県総体一覧</vt:lpstr>
      <vt:lpstr>ﾘﾚｰ!Print_Area</vt:lpstr>
      <vt:lpstr>'一覧表 (女)'!Print_Area</vt:lpstr>
      <vt:lpstr>'一覧表 （男）'!Print_Area</vt:lpstr>
      <vt:lpstr>県選・県総体一覧!Print_Area</vt:lpstr>
      <vt:lpstr>個票!Print_Area</vt:lpstr>
    </vt:vector>
  </TitlesOfParts>
  <Company>Kikai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Micron00</dc:creator>
  <cp:lastModifiedBy>鈴木秀勝</cp:lastModifiedBy>
  <cp:lastPrinted>2015-04-09T10:53:05Z</cp:lastPrinted>
  <dcterms:created xsi:type="dcterms:W3CDTF">1998-04-14T08:42:29Z</dcterms:created>
  <dcterms:modified xsi:type="dcterms:W3CDTF">2015-04-09T10:55:20Z</dcterms:modified>
</cp:coreProperties>
</file>